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iserka\Desktop\"/>
    </mc:Choice>
  </mc:AlternateContent>
  <bookViews>
    <workbookView xWindow="0" yWindow="0" windowWidth="18375" windowHeight="7500" activeTab="1"/>
  </bookViews>
  <sheets>
    <sheet name="8. razred" sheetId="1" r:id="rId1"/>
    <sheet name="7. razred"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7" i="2" l="1"/>
  <c r="X55" i="2"/>
  <c r="X54" i="2"/>
  <c r="X53" i="2"/>
  <c r="X52" i="2"/>
  <c r="X49" i="2"/>
  <c r="X48" i="2"/>
  <c r="X47" i="2"/>
  <c r="X46" i="2"/>
  <c r="X45" i="2"/>
  <c r="X44" i="2"/>
  <c r="X41" i="2"/>
  <c r="X40" i="2"/>
  <c r="X38" i="2"/>
  <c r="X37" i="2"/>
  <c r="X36" i="2"/>
  <c r="X35" i="2"/>
  <c r="X33" i="2"/>
  <c r="X32" i="2"/>
  <c r="X31" i="2"/>
  <c r="X30" i="2"/>
  <c r="X29" i="2"/>
  <c r="X28" i="2"/>
  <c r="X27" i="2"/>
  <c r="X26" i="2"/>
  <c r="X25" i="2"/>
  <c r="X24" i="2"/>
  <c r="X23" i="2"/>
  <c r="X22" i="2"/>
  <c r="X21" i="2"/>
  <c r="X20" i="2"/>
  <c r="X19" i="2"/>
  <c r="X18" i="2"/>
  <c r="X17" i="2"/>
  <c r="X16" i="2"/>
  <c r="X15" i="2"/>
  <c r="X14" i="2"/>
  <c r="X13" i="2"/>
  <c r="X12" i="2"/>
  <c r="X11" i="2"/>
  <c r="X10" i="2"/>
  <c r="X9" i="2"/>
  <c r="X52" i="1"/>
  <c r="X49" i="1"/>
  <c r="X48" i="1"/>
  <c r="X47" i="1"/>
  <c r="X46" i="1"/>
  <c r="X45" i="1"/>
  <c r="X44" i="1"/>
  <c r="X43" i="1"/>
  <c r="X42" i="1"/>
  <c r="X41" i="1"/>
  <c r="X40" i="1"/>
  <c r="X39" i="1"/>
  <c r="X38" i="1"/>
  <c r="X37" i="1"/>
  <c r="X35" i="1"/>
  <c r="X34" i="1"/>
  <c r="X33" i="1"/>
  <c r="X32" i="1"/>
  <c r="X30" i="1"/>
  <c r="X29" i="1"/>
  <c r="X26" i="1"/>
  <c r="X25" i="1"/>
  <c r="X24" i="1"/>
  <c r="X23" i="1"/>
  <c r="X22" i="1"/>
  <c r="X19" i="1"/>
  <c r="X18" i="1"/>
  <c r="X17" i="1"/>
  <c r="X15" i="1"/>
  <c r="X13" i="1"/>
  <c r="X12" i="1"/>
  <c r="X11" i="1"/>
  <c r="X10" i="1"/>
  <c r="X9" i="1"/>
  <c r="X8" i="1"/>
</calcChain>
</file>

<file path=xl/sharedStrings.xml><?xml version="1.0" encoding="utf-8"?>
<sst xmlns="http://schemas.openxmlformats.org/spreadsheetml/2006/main" count="1141" uniqueCount="583">
  <si>
    <t>2007./2008.</t>
  </si>
  <si>
    <t>1. razred OŠ</t>
  </si>
  <si>
    <t>Baletno-plesna škola pri Osnovnoj školi Dragutina Tadijanovića</t>
  </si>
  <si>
    <t>I. nagrada</t>
  </si>
  <si>
    <t>2008./2009.</t>
  </si>
  <si>
    <t>2. razred OŠ</t>
  </si>
  <si>
    <t>Baletno-plesna škola Vela Luka pri Osnovnoj školi Vela Luka</t>
  </si>
  <si>
    <t>II. nagrada</t>
  </si>
  <si>
    <t>2009./2010.</t>
  </si>
  <si>
    <t>3. razred OŠ</t>
  </si>
  <si>
    <t>Biskupijska klasična gimnazija Ruđera Boškovića s pravom javnosti</t>
  </si>
  <si>
    <t>III. nagrada</t>
  </si>
  <si>
    <t>2010./2011.</t>
  </si>
  <si>
    <t>4. razred OŠ</t>
  </si>
  <si>
    <t>Centar Liče Faraguna</t>
  </si>
  <si>
    <t>P</t>
  </si>
  <si>
    <t>2011./2012.</t>
  </si>
  <si>
    <t>5. razred OŠ</t>
  </si>
  <si>
    <t>Centar odgoja i obrazovanja pri Odgojnom domu Mali Lošinj</t>
  </si>
  <si>
    <t>I.</t>
  </si>
  <si>
    <t>Rbr.</t>
  </si>
  <si>
    <t>OIB</t>
  </si>
  <si>
    <t>Ime</t>
  </si>
  <si>
    <t>Prezime</t>
  </si>
  <si>
    <t>Školska godina</t>
  </si>
  <si>
    <t>Broj kategorije</t>
  </si>
  <si>
    <t>Razred</t>
  </si>
  <si>
    <t>Ime mentora</t>
  </si>
  <si>
    <t>Prezime mentora</t>
  </si>
  <si>
    <t>Šifra škole</t>
  </si>
  <si>
    <t>Grad</t>
  </si>
  <si>
    <t>Broj županije</t>
  </si>
  <si>
    <t>Županija</t>
  </si>
  <si>
    <t>Ostvareno mjesto</t>
  </si>
  <si>
    <t>Bodovi</t>
  </si>
  <si>
    <t>Naziv djela</t>
  </si>
  <si>
    <t>Zadruga/Klub</t>
  </si>
  <si>
    <t>Nagrada</t>
  </si>
  <si>
    <t>Ostalo</t>
  </si>
  <si>
    <t>Ekipa</t>
  </si>
  <si>
    <t>Zaporka</t>
  </si>
  <si>
    <t>Istraživački rad</t>
  </si>
  <si>
    <t>Ime škole</t>
  </si>
  <si>
    <t>Datum rođenja</t>
  </si>
  <si>
    <t>Mjesto rođenja</t>
  </si>
  <si>
    <t>2012./2013.</t>
  </si>
  <si>
    <t>6. razred OŠ</t>
  </si>
  <si>
    <t>Centar za odgoj i obrazovanje - Čakovec</t>
  </si>
  <si>
    <t>II.</t>
  </si>
  <si>
    <t>74579426779</t>
  </si>
  <si>
    <t>Klara</t>
  </si>
  <si>
    <t>Baraba</t>
  </si>
  <si>
    <t>2017./2018.</t>
  </si>
  <si>
    <t>8. razred OŠ</t>
  </si>
  <si>
    <t>Iva</t>
  </si>
  <si>
    <t>Močibob</t>
  </si>
  <si>
    <t>Rijeka</t>
  </si>
  <si>
    <t>PGŽ</t>
  </si>
  <si>
    <t>58213 KAMELEON</t>
  </si>
  <si>
    <t>00742457350</t>
  </si>
  <si>
    <t>Nika</t>
  </si>
  <si>
    <t>Brašnić</t>
  </si>
  <si>
    <t xml:space="preserve">Hrvoje </t>
  </si>
  <si>
    <t>Buger</t>
  </si>
  <si>
    <t>Kastav</t>
  </si>
  <si>
    <t>10218 CAVALLI</t>
  </si>
  <si>
    <t>11359938778</t>
  </si>
  <si>
    <t>David</t>
  </si>
  <si>
    <t>Vodopija</t>
  </si>
  <si>
    <t>Ingrid</t>
  </si>
  <si>
    <t>Šlosar</t>
  </si>
  <si>
    <t>Primorsko-goranska</t>
  </si>
  <si>
    <t>20044 TBBT</t>
  </si>
  <si>
    <t>12. siječnja 2004.</t>
  </si>
  <si>
    <t>69893800181</t>
  </si>
  <si>
    <t>Arijana</t>
  </si>
  <si>
    <t>Grginčić</t>
  </si>
  <si>
    <t>Snježana</t>
  </si>
  <si>
    <t>Araminac-Šerić</t>
  </si>
  <si>
    <t>54823 Fantazmagorija</t>
  </si>
  <si>
    <t>97965112181</t>
  </si>
  <si>
    <t>Lucija</t>
  </si>
  <si>
    <t>Kvasić</t>
  </si>
  <si>
    <t>Milica</t>
  </si>
  <si>
    <t>Žužić</t>
  </si>
  <si>
    <t>Krk</t>
  </si>
  <si>
    <t>24680 MRVICA</t>
  </si>
  <si>
    <t>50637158566</t>
  </si>
  <si>
    <t>Mario</t>
  </si>
  <si>
    <t>Ružić</t>
  </si>
  <si>
    <t>Doris</t>
  </si>
  <si>
    <t>Šimičević</t>
  </si>
  <si>
    <t>Hreljin</t>
  </si>
  <si>
    <t>19958 OLUJA</t>
  </si>
  <si>
    <t>43755320477</t>
  </si>
  <si>
    <t>Klarisa</t>
  </si>
  <si>
    <t>Stanić</t>
  </si>
  <si>
    <t>Sanja</t>
  </si>
  <si>
    <t>Andrijević</t>
  </si>
  <si>
    <t>12345 DABAR</t>
  </si>
  <si>
    <t>OŠ Zamet, Rijeka</t>
  </si>
  <si>
    <t>71235672408</t>
  </si>
  <si>
    <t>Maria</t>
  </si>
  <si>
    <t>Glavačević</t>
  </si>
  <si>
    <t>24403 SCOTT</t>
  </si>
  <si>
    <t>24. travnja 2003.</t>
  </si>
  <si>
    <t>32618477136</t>
  </si>
  <si>
    <t>Chiara</t>
  </si>
  <si>
    <t>Pečaver</t>
  </si>
  <si>
    <t>Lana</t>
  </si>
  <si>
    <t>Manestar</t>
  </si>
  <si>
    <t>Crikvenica</t>
  </si>
  <si>
    <t>71103 STIPO</t>
  </si>
  <si>
    <t>OŠ Zvonka Cara</t>
  </si>
  <si>
    <t>69743707947</t>
  </si>
  <si>
    <t>Fran</t>
  </si>
  <si>
    <t>Radović</t>
  </si>
  <si>
    <t>Suzana</t>
  </si>
  <si>
    <t>Grbčić</t>
  </si>
  <si>
    <t>21260 OBLAK</t>
  </si>
  <si>
    <t>82191969937</t>
  </si>
  <si>
    <t>Paola</t>
  </si>
  <si>
    <t>Grus</t>
  </si>
  <si>
    <t>Lovorka</t>
  </si>
  <si>
    <t>Benvin</t>
  </si>
  <si>
    <t>Matulji</t>
  </si>
  <si>
    <t>12345 HOBOTNICA</t>
  </si>
  <si>
    <t>42880392103</t>
  </si>
  <si>
    <t>Antonia</t>
  </si>
  <si>
    <t>Sverić</t>
  </si>
  <si>
    <t>Maja</t>
  </si>
  <si>
    <t>Barković</t>
  </si>
  <si>
    <t>Lovran</t>
  </si>
  <si>
    <t>15093 ŽABICA</t>
  </si>
  <si>
    <t>15.9.2003.</t>
  </si>
  <si>
    <t>19953618937</t>
  </si>
  <si>
    <t>Julija</t>
  </si>
  <si>
    <t>Božić</t>
  </si>
  <si>
    <t>12345 VIDRA</t>
  </si>
  <si>
    <t>58490267908</t>
  </si>
  <si>
    <t>Lara</t>
  </si>
  <si>
    <t>Gržanić</t>
  </si>
  <si>
    <t>Božica</t>
  </si>
  <si>
    <t>Pleše</t>
  </si>
  <si>
    <t>Delnice</t>
  </si>
  <si>
    <t>15014 GRAMATIKA</t>
  </si>
  <si>
    <t>OŠ Ivana Gorana Kovačića - Delnice</t>
  </si>
  <si>
    <t>69304693529</t>
  </si>
  <si>
    <t>LAURA</t>
  </si>
  <si>
    <t>STOŠEVSKI</t>
  </si>
  <si>
    <t>ANDREJA</t>
  </si>
  <si>
    <t>DRAGIČEVIĆ</t>
  </si>
  <si>
    <t>RIJEKA</t>
  </si>
  <si>
    <t>28912 PINGVIN</t>
  </si>
  <si>
    <t>87449748262</t>
  </si>
  <si>
    <t>Katia</t>
  </si>
  <si>
    <t>Jurjako</t>
  </si>
  <si>
    <t>Mladenka</t>
  </si>
  <si>
    <t>Kučić</t>
  </si>
  <si>
    <t>Cres</t>
  </si>
  <si>
    <t>06014 STRIK</t>
  </si>
  <si>
    <t>6.1.2004.</t>
  </si>
  <si>
    <t>Zagreb</t>
  </si>
  <si>
    <t>93796136314</t>
  </si>
  <si>
    <t>Toni</t>
  </si>
  <si>
    <t>Baturina</t>
  </si>
  <si>
    <t>Irena</t>
  </si>
  <si>
    <t>Čorak Tijan</t>
  </si>
  <si>
    <t>13211 HAJDUK</t>
  </si>
  <si>
    <t>34352557093</t>
  </si>
  <si>
    <t>Alisa</t>
  </si>
  <si>
    <t>Linić</t>
  </si>
  <si>
    <t xml:space="preserve">Ina </t>
  </si>
  <si>
    <t>Randić Đorđević</t>
  </si>
  <si>
    <t>Kostrena</t>
  </si>
  <si>
    <t>12345 SVEMIR</t>
  </si>
  <si>
    <t>79701970875</t>
  </si>
  <si>
    <t>Natali</t>
  </si>
  <si>
    <t>Ivanić</t>
  </si>
  <si>
    <t>Silvija</t>
  </si>
  <si>
    <t>Polak-Mance</t>
  </si>
  <si>
    <t>54321 ANANAS</t>
  </si>
  <si>
    <t>37836816056</t>
  </si>
  <si>
    <t xml:space="preserve">Mia </t>
  </si>
  <si>
    <t>Kalafatić</t>
  </si>
  <si>
    <t>20036 LED</t>
  </si>
  <si>
    <t>26761751079</t>
  </si>
  <si>
    <t>Tena</t>
  </si>
  <si>
    <t>Kupanovac</t>
  </si>
  <si>
    <t>50500 KNJIGA</t>
  </si>
  <si>
    <t>20991145040</t>
  </si>
  <si>
    <t>Josip</t>
  </si>
  <si>
    <t>Jakopović</t>
  </si>
  <si>
    <t>12345 OVCA</t>
  </si>
  <si>
    <t>8.10.2003.</t>
  </si>
  <si>
    <t>87419082313</t>
  </si>
  <si>
    <t>Topalović</t>
  </si>
  <si>
    <t>Ina</t>
  </si>
  <si>
    <t>66666 ZAPORKA</t>
  </si>
  <si>
    <t>91254739982</t>
  </si>
  <si>
    <t>Nina</t>
  </si>
  <si>
    <t>Tuljak</t>
  </si>
  <si>
    <t>30083 GMAZ</t>
  </si>
  <si>
    <t>98942362497</t>
  </si>
  <si>
    <t>Petra</t>
  </si>
  <si>
    <t>Deranja</t>
  </si>
  <si>
    <t>Kristina</t>
  </si>
  <si>
    <t>Krapić</t>
  </si>
  <si>
    <t>Opatija</t>
  </si>
  <si>
    <t>27127 KAKTUS</t>
  </si>
  <si>
    <t>10.4.2003.</t>
  </si>
  <si>
    <t>66637719889</t>
  </si>
  <si>
    <t>Papić</t>
  </si>
  <si>
    <t>Magit</t>
  </si>
  <si>
    <t>Matković</t>
  </si>
  <si>
    <t>20218 VERSACE</t>
  </si>
  <si>
    <t>03386452701</t>
  </si>
  <si>
    <t>Blaž</t>
  </si>
  <si>
    <t>Filipas</t>
  </si>
  <si>
    <t>14420 KORNJAČA</t>
  </si>
  <si>
    <t>27.11.2003.</t>
  </si>
  <si>
    <t>68702273849</t>
  </si>
  <si>
    <t>Špela</t>
  </si>
  <si>
    <t>Krnić</t>
  </si>
  <si>
    <t>06040 ANASTASIA</t>
  </si>
  <si>
    <t>67002919287</t>
  </si>
  <si>
    <t>Žeželj</t>
  </si>
  <si>
    <t>Sandra</t>
  </si>
  <si>
    <t>Oršanić Šimunić</t>
  </si>
  <si>
    <t>14045 REPIĆ</t>
  </si>
  <si>
    <t>93029675192</t>
  </si>
  <si>
    <t>Anamarija</t>
  </si>
  <si>
    <t>Podobnik</t>
  </si>
  <si>
    <t>Romana</t>
  </si>
  <si>
    <t>Mance</t>
  </si>
  <si>
    <t>RAVNA GORA</t>
  </si>
  <si>
    <t>11111 RUŽA</t>
  </si>
  <si>
    <t>35883041186</t>
  </si>
  <si>
    <t>Ian</t>
  </si>
  <si>
    <t>Dragović</t>
  </si>
  <si>
    <t>19918 HRVATSKA</t>
  </si>
  <si>
    <t>83746406002</t>
  </si>
  <si>
    <t xml:space="preserve">Silvija </t>
  </si>
  <si>
    <t>Rade</t>
  </si>
  <si>
    <t>29014 BUBAMARA</t>
  </si>
  <si>
    <t>29. siječnja 2004.</t>
  </si>
  <si>
    <t>Nasteski</t>
  </si>
  <si>
    <t>Jelena</t>
  </si>
  <si>
    <t>Maras</t>
  </si>
  <si>
    <t>12345 LAV</t>
  </si>
  <si>
    <t>78797669462</t>
  </si>
  <si>
    <t>Roko</t>
  </si>
  <si>
    <t>Tomac</t>
  </si>
  <si>
    <t>01911 ROCKY</t>
  </si>
  <si>
    <t>19. kolovoza 2003.</t>
  </si>
  <si>
    <t>Split</t>
  </si>
  <si>
    <t>20674240138</t>
  </si>
  <si>
    <t>Eni Katarina</t>
  </si>
  <si>
    <t>Karbić</t>
  </si>
  <si>
    <t>Beg Nisi</t>
  </si>
  <si>
    <t>12345 LOPTA</t>
  </si>
  <si>
    <t>4.11.2003.</t>
  </si>
  <si>
    <t>31531700872</t>
  </si>
  <si>
    <t xml:space="preserve">Karla </t>
  </si>
  <si>
    <t>Matijević</t>
  </si>
  <si>
    <t>21222 KAMELIJA</t>
  </si>
  <si>
    <t>13.4.2003.</t>
  </si>
  <si>
    <t>82417833529</t>
  </si>
  <si>
    <t>Luce</t>
  </si>
  <si>
    <t>Petrinić</t>
  </si>
  <si>
    <t>Andrea</t>
  </si>
  <si>
    <t>Đordić</t>
  </si>
  <si>
    <t>Baška</t>
  </si>
  <si>
    <t>19103 koink</t>
  </si>
  <si>
    <t>Ramljak</t>
  </si>
  <si>
    <t>Žorž</t>
  </si>
  <si>
    <t>Čabar</t>
  </si>
  <si>
    <t>11297 ZEMLJA</t>
  </si>
  <si>
    <t>10709851920</t>
  </si>
  <si>
    <t>Roberta</t>
  </si>
  <si>
    <t>Starčević</t>
  </si>
  <si>
    <t>Zora</t>
  </si>
  <si>
    <t>Karlović</t>
  </si>
  <si>
    <t>Mrkopalj</t>
  </si>
  <si>
    <t>54321 KLUPA</t>
  </si>
  <si>
    <t>69139958352</t>
  </si>
  <si>
    <t xml:space="preserve">Celestina </t>
  </si>
  <si>
    <t>Juretić</t>
  </si>
  <si>
    <t>Virna</t>
  </si>
  <si>
    <t>Majer</t>
  </si>
  <si>
    <t>Dražice</t>
  </si>
  <si>
    <t>54321 DRVO</t>
  </si>
  <si>
    <t>01999042206</t>
  </si>
  <si>
    <t>Vanesa</t>
  </si>
  <si>
    <t>Muskardin</t>
  </si>
  <si>
    <t xml:space="preserve">Nađa </t>
  </si>
  <si>
    <t>Bojić Kesar</t>
  </si>
  <si>
    <t>Mali Lošinj</t>
  </si>
  <si>
    <t>35738 VANILIJA</t>
  </si>
  <si>
    <t>02816323141</t>
  </si>
  <si>
    <t>Marčelja</t>
  </si>
  <si>
    <t>12345 LAĐA</t>
  </si>
  <si>
    <t>12466786939</t>
  </si>
  <si>
    <t>Tara</t>
  </si>
  <si>
    <t>Maričević</t>
  </si>
  <si>
    <t>13063 VULKAN</t>
  </si>
  <si>
    <t>47096126062</t>
  </si>
  <si>
    <t>Danijel</t>
  </si>
  <si>
    <t>Ratković</t>
  </si>
  <si>
    <t>Marina</t>
  </si>
  <si>
    <t>Klement</t>
  </si>
  <si>
    <t>Novi Vinodolski</t>
  </si>
  <si>
    <t>OŠ I. Mažuranića, N. Vinodolski</t>
  </si>
  <si>
    <t>24843544339</t>
  </si>
  <si>
    <t>Iris</t>
  </si>
  <si>
    <t>Frlan</t>
  </si>
  <si>
    <t>Danijela</t>
  </si>
  <si>
    <t>Bartolović Antić</t>
  </si>
  <si>
    <t>Viškovo</t>
  </si>
  <si>
    <t>Primorsko - goranska</t>
  </si>
  <si>
    <t>11116 AMEN</t>
  </si>
  <si>
    <t>1.</t>
  </si>
  <si>
    <t>59997022057</t>
  </si>
  <si>
    <t>Ivana</t>
  </si>
  <si>
    <t>Marković</t>
  </si>
  <si>
    <t>7. razred OŠ</t>
  </si>
  <si>
    <t>12121 Ribica</t>
  </si>
  <si>
    <t>3.10.2004.</t>
  </si>
  <si>
    <t>2.</t>
  </si>
  <si>
    <t>65405808057</t>
  </si>
  <si>
    <t>Načinović</t>
  </si>
  <si>
    <t>55532 Noj</t>
  </si>
  <si>
    <t>12.8.2004.</t>
  </si>
  <si>
    <t>80840286765</t>
  </si>
  <si>
    <t>Nikolina</t>
  </si>
  <si>
    <t>Šojat</t>
  </si>
  <si>
    <t>10101 RUŽA</t>
  </si>
  <si>
    <t>3.</t>
  </si>
  <si>
    <t>87158349435</t>
  </si>
  <si>
    <t>Vesna</t>
  </si>
  <si>
    <t>24680 ORMARIĆ</t>
  </si>
  <si>
    <t>76087822283</t>
  </si>
  <si>
    <t>12345 GAZOPHYLACIUM</t>
  </si>
  <si>
    <t>Dino</t>
  </si>
  <si>
    <t>Škrobonja</t>
  </si>
  <si>
    <t>Grginović-Karajić</t>
  </si>
  <si>
    <t>02712 KUMIČIĆ</t>
  </si>
  <si>
    <t>27. prosinca 2004.</t>
  </si>
  <si>
    <t>4.</t>
  </si>
  <si>
    <t>Antonella</t>
  </si>
  <si>
    <t>Briševac</t>
  </si>
  <si>
    <t>07015KNJIGA</t>
  </si>
  <si>
    <t>7. siječnja 2005.</t>
  </si>
  <si>
    <t>47366096219</t>
  </si>
  <si>
    <t>Ana</t>
  </si>
  <si>
    <t>Šamanić</t>
  </si>
  <si>
    <t>Ester</t>
  </si>
  <si>
    <t>Acinger</t>
  </si>
  <si>
    <t>11086 PAS</t>
  </si>
  <si>
    <t>5.</t>
  </si>
  <si>
    <t>93962374183</t>
  </si>
  <si>
    <t>Marko</t>
  </si>
  <si>
    <t>Drozdek</t>
  </si>
  <si>
    <t>Tamara</t>
  </si>
  <si>
    <t>Broznić Škalamera</t>
  </si>
  <si>
    <t>Primorsko goranska</t>
  </si>
  <si>
    <t>19094IME</t>
  </si>
  <si>
    <t>19.9.2004.</t>
  </si>
  <si>
    <t>6.</t>
  </si>
  <si>
    <t>94814415366</t>
  </si>
  <si>
    <t xml:space="preserve">Erin </t>
  </si>
  <si>
    <t>Spajić</t>
  </si>
  <si>
    <t>Barbara</t>
  </si>
  <si>
    <t>Babić</t>
  </si>
  <si>
    <t>69696 bubamara</t>
  </si>
  <si>
    <t>7.</t>
  </si>
  <si>
    <t>16181634825</t>
  </si>
  <si>
    <t xml:space="preserve">Toni </t>
  </si>
  <si>
    <t>Kukec</t>
  </si>
  <si>
    <t>12325 SIJEČANJ</t>
  </si>
  <si>
    <t>8.</t>
  </si>
  <si>
    <t>Lovro</t>
  </si>
  <si>
    <t>Matejčić</t>
  </si>
  <si>
    <t>Jasmina</t>
  </si>
  <si>
    <t>Vrata 55555</t>
  </si>
  <si>
    <t>9.</t>
  </si>
  <si>
    <t>96276782013</t>
  </si>
  <si>
    <t xml:space="preserve">David </t>
  </si>
  <si>
    <t xml:space="preserve">Glažar </t>
  </si>
  <si>
    <t>12345 HRVATSKI</t>
  </si>
  <si>
    <t>80412031653</t>
  </si>
  <si>
    <t>Darija</t>
  </si>
  <si>
    <t>Šnajder</t>
  </si>
  <si>
    <t>12345 leptir</t>
  </si>
  <si>
    <t>10.</t>
  </si>
  <si>
    <t>66924379300</t>
  </si>
  <si>
    <t>Leni</t>
  </si>
  <si>
    <t>Bosnić</t>
  </si>
  <si>
    <t>46290BASKET</t>
  </si>
  <si>
    <t>17.10.2004.</t>
  </si>
  <si>
    <t xml:space="preserve">Dora </t>
  </si>
  <si>
    <t>Garac</t>
  </si>
  <si>
    <t>14054FALUTA</t>
  </si>
  <si>
    <t>14. svibnja 2004.</t>
  </si>
  <si>
    <t>22381883083</t>
  </si>
  <si>
    <t>Eva</t>
  </si>
  <si>
    <t>Huljaj</t>
  </si>
  <si>
    <t>04104ŠIFRA</t>
  </si>
  <si>
    <t>48322439712</t>
  </si>
  <si>
    <t>Dora</t>
  </si>
  <si>
    <t>Katanović</t>
  </si>
  <si>
    <t>Ritterman</t>
  </si>
  <si>
    <t>12345 SLADOLED</t>
  </si>
  <si>
    <t>Čakovec</t>
  </si>
  <si>
    <t>72654029940</t>
  </si>
  <si>
    <t>Neznanović</t>
  </si>
  <si>
    <t>91353 GLAS</t>
  </si>
  <si>
    <t>73031144461</t>
  </si>
  <si>
    <t>Šustar</t>
  </si>
  <si>
    <t>15111 SUNCOKRET</t>
  </si>
  <si>
    <t>11.</t>
  </si>
  <si>
    <t>56029305448</t>
  </si>
  <si>
    <t>Laura</t>
  </si>
  <si>
    <t>Petrica</t>
  </si>
  <si>
    <t>Mrakovčić</t>
  </si>
  <si>
    <t>Malinska</t>
  </si>
  <si>
    <t>26017 ZIMA</t>
  </si>
  <si>
    <t>26.01.2005.</t>
  </si>
  <si>
    <t>Marta</t>
  </si>
  <si>
    <t>Superina</t>
  </si>
  <si>
    <t>54321MAČKA</t>
  </si>
  <si>
    <t>15. svibnja 2004.</t>
  </si>
  <si>
    <t>12.</t>
  </si>
  <si>
    <t>95299926166</t>
  </si>
  <si>
    <t>Duraković</t>
  </si>
  <si>
    <t>20047 MJESEC</t>
  </si>
  <si>
    <t>6.12.2004.</t>
  </si>
  <si>
    <t>13.</t>
  </si>
  <si>
    <t>00364347504</t>
  </si>
  <si>
    <t>Kristi</t>
  </si>
  <si>
    <t>Kinkela</t>
  </si>
  <si>
    <t>16468 STABLO</t>
  </si>
  <si>
    <t>14.</t>
  </si>
  <si>
    <t xml:space="preserve">Stella </t>
  </si>
  <si>
    <t>Denona</t>
  </si>
  <si>
    <t>29299 TLOOM</t>
  </si>
  <si>
    <t>1. srpnja 2004.</t>
  </si>
  <si>
    <t>15.</t>
  </si>
  <si>
    <t>59957365665</t>
  </si>
  <si>
    <t>Melisa</t>
  </si>
  <si>
    <t>Keserović</t>
  </si>
  <si>
    <t>Dinka</t>
  </si>
  <si>
    <t>Stašić</t>
  </si>
  <si>
    <t>17819 MELEK</t>
  </si>
  <si>
    <t>OŠ Frana Krste Frankopana - Krk</t>
  </si>
  <si>
    <t>03176321919</t>
  </si>
  <si>
    <t xml:space="preserve">Evelin </t>
  </si>
  <si>
    <t>Miličić</t>
  </si>
  <si>
    <t xml:space="preserve">Anamaria </t>
  </si>
  <si>
    <t>Hajdinjak</t>
  </si>
  <si>
    <t>Klana</t>
  </si>
  <si>
    <t>77777TESSA</t>
  </si>
  <si>
    <t>13.8.2004.</t>
  </si>
  <si>
    <t>65494493645</t>
  </si>
  <si>
    <t>Radojčić</t>
  </si>
  <si>
    <t>00001 SVEMIR</t>
  </si>
  <si>
    <t>16.</t>
  </si>
  <si>
    <t>97449767826</t>
  </si>
  <si>
    <t>ANI CAROLINA</t>
  </si>
  <si>
    <t>KUNDIJA</t>
  </si>
  <si>
    <t>LJILJANA</t>
  </si>
  <si>
    <t>JURMAN</t>
  </si>
  <si>
    <t>52523DJETELINA</t>
  </si>
  <si>
    <t>Veronika</t>
  </si>
  <si>
    <t>Salma</t>
  </si>
  <si>
    <t>Nobel55555</t>
  </si>
  <si>
    <t>17.</t>
  </si>
  <si>
    <t>47289225640</t>
  </si>
  <si>
    <t>Depikolozvane</t>
  </si>
  <si>
    <t>Mirela</t>
  </si>
  <si>
    <t>Sparožić</t>
  </si>
  <si>
    <t>Vrh</t>
  </si>
  <si>
    <t>00145 paun</t>
  </si>
  <si>
    <t>18.</t>
  </si>
  <si>
    <t>49177367282</t>
  </si>
  <si>
    <t>Mia</t>
  </si>
  <si>
    <t>Mijolović</t>
  </si>
  <si>
    <t>60774 ČOKOLADA</t>
  </si>
  <si>
    <t xml:space="preserve">Iva </t>
  </si>
  <si>
    <t>Šebalj</t>
  </si>
  <si>
    <t>Mara</t>
  </si>
  <si>
    <t>19074 mjesto</t>
  </si>
  <si>
    <t>19.</t>
  </si>
  <si>
    <t>74639801688</t>
  </si>
  <si>
    <t>Mirta</t>
  </si>
  <si>
    <t>Rustja</t>
  </si>
  <si>
    <t>Nataša</t>
  </si>
  <si>
    <t>27057 pet</t>
  </si>
  <si>
    <t>44723060683</t>
  </si>
  <si>
    <t>Simeon</t>
  </si>
  <si>
    <t>Stefanović</t>
  </si>
  <si>
    <t>Orjena</t>
  </si>
  <si>
    <t>Stefani-Marečić</t>
  </si>
  <si>
    <t>47204 ZEGRAM</t>
  </si>
  <si>
    <t>20.</t>
  </si>
  <si>
    <t>37481725273</t>
  </si>
  <si>
    <t>Teha</t>
  </si>
  <si>
    <t>Bani</t>
  </si>
  <si>
    <t xml:space="preserve">Nataša </t>
  </si>
  <si>
    <t>Lukša</t>
  </si>
  <si>
    <t>12345 BALON</t>
  </si>
  <si>
    <t>49578217087</t>
  </si>
  <si>
    <t>Bošković</t>
  </si>
  <si>
    <t>54322NATJECANJE</t>
  </si>
  <si>
    <t>91525955127</t>
  </si>
  <si>
    <t>Lina</t>
  </si>
  <si>
    <t>Milojević</t>
  </si>
  <si>
    <t>Kukić Katalinić</t>
  </si>
  <si>
    <t>54321 SUPER</t>
  </si>
  <si>
    <t>9.1.2005.</t>
  </si>
  <si>
    <t>60767336053</t>
  </si>
  <si>
    <t>Nessa</t>
  </si>
  <si>
    <t>Salaman</t>
  </si>
  <si>
    <t>Eleonora</t>
  </si>
  <si>
    <t>Šintić-Russin</t>
  </si>
  <si>
    <t>11234 FISHY</t>
  </si>
  <si>
    <t>21.</t>
  </si>
  <si>
    <t>35601791389</t>
  </si>
  <si>
    <t>Bevandić</t>
  </si>
  <si>
    <t>44444 JAVOR</t>
  </si>
  <si>
    <t>34462584450</t>
  </si>
  <si>
    <t>Kaso</t>
  </si>
  <si>
    <t>Smailji</t>
  </si>
  <si>
    <t>Vedran</t>
  </si>
  <si>
    <t>Laković</t>
  </si>
  <si>
    <t>12345SREĆA</t>
  </si>
  <si>
    <t>22.</t>
  </si>
  <si>
    <t>55851648267</t>
  </si>
  <si>
    <t>Rene</t>
  </si>
  <si>
    <t>Gulan</t>
  </si>
  <si>
    <t>31541 SVEMIR</t>
  </si>
  <si>
    <t>23.</t>
  </si>
  <si>
    <t>80819353830</t>
  </si>
  <si>
    <t>Šnajdar</t>
  </si>
  <si>
    <t>Vidoš</t>
  </si>
  <si>
    <t>24094 MAČKA</t>
  </si>
  <si>
    <t>24.</t>
  </si>
  <si>
    <t>78197612608</t>
  </si>
  <si>
    <t>LENI</t>
  </si>
  <si>
    <t>ČERVAR</t>
  </si>
  <si>
    <t>20000 GUMICA</t>
  </si>
  <si>
    <t>63950429481</t>
  </si>
  <si>
    <t>Gauš</t>
  </si>
  <si>
    <t>19870 Sreća</t>
  </si>
  <si>
    <t>25.</t>
  </si>
  <si>
    <t>67832477735</t>
  </si>
  <si>
    <t>Bucul</t>
  </si>
  <si>
    <t>Ida</t>
  </si>
  <si>
    <t>Surdić</t>
  </si>
  <si>
    <t>12345 MOBITEL</t>
  </si>
  <si>
    <t>8.2.2005.</t>
  </si>
  <si>
    <t>26.</t>
  </si>
  <si>
    <t>00016772908</t>
  </si>
  <si>
    <t>ANA</t>
  </si>
  <si>
    <t>JERČINOVIĆ</t>
  </si>
  <si>
    <t>JASMINKA</t>
  </si>
  <si>
    <t>FILIPOVIĆ JURIČIĆ</t>
  </si>
  <si>
    <t>TRIBALJ</t>
  </si>
  <si>
    <t>PRIMORSKO - GORANSKA</t>
  </si>
  <si>
    <t>22222 KRAFNA</t>
  </si>
  <si>
    <t>27.</t>
  </si>
  <si>
    <t>62976389098</t>
  </si>
  <si>
    <t xml:space="preserve">Ena </t>
  </si>
  <si>
    <t>Radunović</t>
  </si>
  <si>
    <t>Sarita</t>
  </si>
  <si>
    <t>Šimac</t>
  </si>
  <si>
    <t>31054 ENARA</t>
  </si>
  <si>
    <t>28.</t>
  </si>
  <si>
    <t>15186323798</t>
  </si>
  <si>
    <t>Elvedina</t>
  </si>
  <si>
    <t>Japić</t>
  </si>
  <si>
    <t>85756 Ploča</t>
  </si>
  <si>
    <t>4.8.2004.</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</si>
</sst>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0"/>
      <color indexed="9"/>
      <name val="Calibri"/>
      <family val="2"/>
      <charset val="238"/>
    </font>
    <font>
      <sz val="11"/>
      <color indexed="9"/>
      <name val="Calibri"/>
      <family val="2"/>
      <charset val="238"/>
    </font>
    <font>
      <b/>
      <sz val="11"/>
      <color indexed="8"/>
      <name val="Calibri"/>
      <family val="2"/>
      <charset val="238"/>
    </font>
    <font>
      <b/>
      <sz val="7"/>
      <color rgb="FF333333"/>
      <name val="Arial"/>
      <family val="2"/>
      <charset val="238"/>
    </font>
    <font>
      <b/>
      <sz val="11"/>
      <name val="Calibri"/>
      <family val="2"/>
      <charset val="238"/>
      <scheme val="minor"/>
    </font>
    <font>
      <b/>
      <sz val="14"/>
      <color indexed="8"/>
      <name val="Calibri"/>
      <family val="2"/>
      <charset val="238"/>
    </font>
    <font>
      <sz val="14"/>
      <color theme="1"/>
      <name val="Calibri"/>
      <family val="2"/>
      <charset val="238"/>
      <scheme val="minor"/>
    </font>
    <font>
      <b/>
      <sz val="14"/>
      <color rgb="FF333333"/>
      <name val="Calibri"/>
      <family val="2"/>
      <charset val="238"/>
      <scheme val="minor"/>
    </font>
    <font>
      <b/>
      <sz val="14"/>
      <name val="Calibri"/>
      <family val="2"/>
      <charset val="238"/>
      <scheme val="minor"/>
    </font>
    <font>
      <b/>
      <sz val="14"/>
      <color rgb="FF333333"/>
      <name val="Arial"/>
      <family val="2"/>
      <charset val="238"/>
    </font>
    <font>
      <b/>
      <sz val="14"/>
      <color theme="1"/>
      <name val="Calibri"/>
      <family val="2"/>
      <charset val="238"/>
      <scheme val="minor"/>
    </font>
  </fonts>
  <fills count="4">
    <fill>
      <patternFill patternType="none"/>
    </fill>
    <fill>
      <patternFill patternType="gray125"/>
    </fill>
    <fill>
      <patternFill patternType="solid">
        <fgColor indexed="55"/>
        <bgColor indexed="23"/>
      </patternFill>
    </fill>
    <fill>
      <patternFill patternType="solid">
        <fgColor rgb="FFFFFF00"/>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s>
  <cellStyleXfs count="2">
    <xf numFmtId="0" fontId="0" fillId="0" borderId="0"/>
    <xf numFmtId="0" fontId="1" fillId="0" borderId="0"/>
  </cellStyleXfs>
  <cellXfs count="38">
    <xf numFmtId="0" fontId="0" fillId="0" borderId="0" xfId="0"/>
    <xf numFmtId="1" fontId="0" fillId="0" borderId="0" xfId="0" applyNumberFormat="1" applyFill="1" applyProtection="1"/>
    <xf numFmtId="49" fontId="0" fillId="0" borderId="0" xfId="0" applyNumberFormat="1" applyFill="1" applyProtection="1"/>
    <xf numFmtId="0" fontId="0" fillId="0" borderId="0" xfId="0" applyFill="1" applyProtection="1"/>
    <xf numFmtId="1" fontId="3" fillId="2" borderId="1" xfId="0" applyNumberFormat="1" applyFont="1" applyFill="1" applyBorder="1" applyAlignment="1" applyProtection="1">
      <alignment horizontal="center"/>
    </xf>
    <xf numFmtId="49" fontId="3" fillId="2" borderId="1" xfId="0" applyNumberFormat="1" applyFont="1" applyFill="1" applyBorder="1" applyAlignment="1" applyProtection="1">
      <alignment horizontal="center"/>
    </xf>
    <xf numFmtId="0" fontId="3" fillId="2" borderId="1" xfId="0" applyFont="1" applyFill="1" applyBorder="1" applyAlignment="1" applyProtection="1">
      <alignment horizontal="center"/>
    </xf>
    <xf numFmtId="0" fontId="4" fillId="0" borderId="0" xfId="0" applyFont="1" applyFill="1" applyProtection="1"/>
    <xf numFmtId="0" fontId="4" fillId="2" borderId="0" xfId="0" applyFont="1" applyFill="1" applyProtection="1"/>
    <xf numFmtId="1" fontId="5" fillId="0" borderId="0" xfId="0" applyNumberFormat="1" applyFont="1" applyFill="1"/>
    <xf numFmtId="49" fontId="5" fillId="0" borderId="0" xfId="0" applyNumberFormat="1" applyFont="1" applyFill="1"/>
    <xf numFmtId="0" fontId="5" fillId="0" borderId="0" xfId="0" applyFont="1" applyFill="1"/>
    <xf numFmtId="0" fontId="0" fillId="0" borderId="0" xfId="0" applyFill="1"/>
    <xf numFmtId="0" fontId="0" fillId="3" borderId="0" xfId="0" applyFill="1"/>
    <xf numFmtId="14" fontId="0" fillId="0" borderId="0" xfId="0" applyNumberFormat="1" applyFill="1"/>
    <xf numFmtId="0" fontId="2" fillId="0" borderId="0" xfId="1" applyFont="1" applyFill="1" applyBorder="1"/>
    <xf numFmtId="0" fontId="5" fillId="0" borderId="0" xfId="0" applyFont="1" applyFill="1" applyProtection="1"/>
    <xf numFmtId="0" fontId="5" fillId="0" borderId="0" xfId="0" applyFont="1" applyFill="1" applyBorder="1" applyProtection="1"/>
    <xf numFmtId="0" fontId="0" fillId="0" borderId="0" xfId="0" applyFill="1" applyBorder="1"/>
    <xf numFmtId="0" fontId="2" fillId="0" borderId="0" xfId="1" applyFont="1" applyFill="1"/>
    <xf numFmtId="49" fontId="6" fillId="0" borderId="0" xfId="0" applyNumberFormat="1" applyFont="1" applyFill="1"/>
    <xf numFmtId="0" fontId="7" fillId="0" borderId="0" xfId="0" applyFont="1" applyFill="1"/>
    <xf numFmtId="0" fontId="5" fillId="0" borderId="0" xfId="0" applyFont="1" applyFill="1" applyAlignment="1">
      <alignment horizontal="center"/>
    </xf>
    <xf numFmtId="0" fontId="5" fillId="0" borderId="0" xfId="0" applyFont="1" applyFill="1" applyAlignment="1">
      <alignment horizontal="right"/>
    </xf>
    <xf numFmtId="1" fontId="8" fillId="0" borderId="2" xfId="0" applyNumberFormat="1" applyFont="1" applyFill="1" applyBorder="1"/>
    <xf numFmtId="49" fontId="8" fillId="0" borderId="2" xfId="0" applyNumberFormat="1" applyFont="1" applyFill="1" applyBorder="1"/>
    <xf numFmtId="0" fontId="8" fillId="0" borderId="2" xfId="0" applyFont="1" applyFill="1" applyBorder="1"/>
    <xf numFmtId="0" fontId="8" fillId="0" borderId="2" xfId="0" applyFont="1" applyFill="1" applyBorder="1" applyAlignment="1">
      <alignment horizontal="center"/>
    </xf>
    <xf numFmtId="0" fontId="9" fillId="0" borderId="2" xfId="0" applyFont="1" applyFill="1" applyBorder="1"/>
    <xf numFmtId="0" fontId="10" fillId="0" borderId="2" xfId="0" applyFont="1" applyFill="1" applyBorder="1"/>
    <xf numFmtId="0" fontId="0" fillId="0" borderId="3" xfId="0" applyFill="1" applyBorder="1"/>
    <xf numFmtId="0" fontId="0" fillId="0" borderId="1" xfId="0" applyFill="1" applyBorder="1"/>
    <xf numFmtId="0" fontId="11" fillId="0" borderId="2" xfId="0" applyFont="1" applyFill="1" applyBorder="1"/>
    <xf numFmtId="0" fontId="12" fillId="0" borderId="2" xfId="0" applyFont="1" applyFill="1" applyBorder="1" applyAlignment="1">
      <alignment horizontal="left"/>
    </xf>
    <xf numFmtId="0" fontId="13" fillId="0" borderId="2" xfId="1" applyFont="1" applyFill="1" applyBorder="1"/>
    <xf numFmtId="0" fontId="8" fillId="0" borderId="2" xfId="0" applyFont="1" applyFill="1" applyBorder="1" applyProtection="1"/>
    <xf numFmtId="0" fontId="12" fillId="0" borderId="2" xfId="0" quotePrefix="1" applyFont="1" applyFill="1" applyBorder="1" applyAlignment="1">
      <alignment horizontal="left"/>
    </xf>
    <xf numFmtId="0" fontId="8" fillId="0" borderId="2" xfId="0" applyFont="1" applyFill="1" applyBorder="1" applyAlignment="1" applyProtection="1">
      <alignment horizontal="center"/>
    </xf>
  </cellXfs>
  <cellStyles count="2">
    <cellStyle name="Normal 2" xfId="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609600</xdr:colOff>
      <xdr:row>4</xdr:row>
      <xdr:rowOff>133350</xdr:rowOff>
    </xdr:to>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7175" y="0"/>
          <a:ext cx="1581150" cy="895350"/>
        </a:xfrm>
        <a:prstGeom prst="rect">
          <a:avLst/>
        </a:prstGeom>
        <a:noFill/>
        <a:ln w="9525">
          <a:noFill/>
          <a:round/>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29</xdr:col>
      <xdr:colOff>76200</xdr:colOff>
      <xdr:row>8</xdr:row>
      <xdr:rowOff>95250</xdr:rowOff>
    </xdr:from>
    <xdr:to>
      <xdr:col>31</xdr:col>
      <xdr:colOff>266700</xdr:colOff>
      <xdr:row>13</xdr:row>
      <xdr:rowOff>38100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307925" y="285750"/>
          <a:ext cx="1409700" cy="1076325"/>
        </a:xfrm>
        <a:prstGeom prst="rect">
          <a:avLst/>
        </a:prstGeom>
        <a:noFill/>
        <a:ln w="9525">
          <a:noFill/>
          <a:round/>
          <a:headEnd/>
          <a:tailEnd/>
        </a:ln>
        <a:effectLst/>
      </xdr:spPr>
    </xdr:pic>
    <xdr:clientData/>
  </xdr:twoCellAnchor>
  <xdr:twoCellAnchor>
    <xdr:from>
      <xdr:col>0</xdr:col>
      <xdr:colOff>447676</xdr:colOff>
      <xdr:row>0</xdr:row>
      <xdr:rowOff>123825</xdr:rowOff>
    </xdr:from>
    <xdr:to>
      <xdr:col>2</xdr:col>
      <xdr:colOff>428626</xdr:colOff>
      <xdr:row>5</xdr:row>
      <xdr:rowOff>66675</xdr:rowOff>
    </xdr:to>
    <xdr:pic>
      <xdr:nvPicPr>
        <xdr:cNvPr id="4"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7676" y="123825"/>
          <a:ext cx="1847850" cy="895350"/>
        </a:xfrm>
        <a:prstGeom prst="rect">
          <a:avLst/>
        </a:prstGeom>
        <a:noFill/>
        <a:ln w="9525">
          <a:noFill/>
          <a:round/>
          <a:headEnd/>
          <a:tailEn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nji&#382;nica/Downloads/tablica%20(7)-Hrvatski%20jezik%20O&#352;%20Trs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nji&#382;nica/Downloads/tablica%20(3)%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Knji&#382;nica/Downloads/rezultati%20&#353;kolsko%20HJ.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Knji&#382;nica/Downloads/Kopija%20FINALNA%20TABL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Knji&#382;nica/Downloads/tablica%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nji&#382;nica/Downloads/tablica%208.%20razr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Knji&#382;nica/Downloads/HRVATSKI%20&#352;K.%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Knji&#382;nica/Downloads/tablica_&#352;kolsko%20natjecanje_HJ_O&#352;%20Kozala_2017_201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Knji&#382;nica/Downloads/O&#352;%20Nikola%20Tesla%20hrvatski%20&#353;kolsk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Knji&#382;nica/Downloads/NATJECANJE%20HRVATSKI%20JEZI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Knji&#382;nica/Downloads/tablica%20(4)%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nji&#382;nica/Downloads/tablica%20HJ%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Knji&#382;nica/Downloads/tablica%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Knji&#382;nica/Downloads/tablica%20(2)%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Knji&#382;nica/Downloads/tablica%208.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Knji&#382;nica/Downloads/7.razred%20O&#352;%20Ivana%20Zajc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Knji&#382;nica/Downloads/&#353;kolsko%20natjecanje%20hrvatski%20jezi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Knji&#382;nica/Downloads/tablica%20hj%20201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Knji&#382;nica/Downloads/REZULTATI%20HJ%20%207.%20RAZ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Knji&#382;nica/Downloads/tablica_HJ_O&#352;%20Klan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Knji&#382;nica/Downloads/tablica%20za%20unos%20podataka18_hrvatski_srdoc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Knji&#382;nica/Downloads/tablica%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nji&#382;nica/Downloads/&#353;kolsko%20201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Knji&#382;nica/Downloads/Tablica,%20&#353;kolska%20razina%20hj,%20O&#352;%20SE%20Dola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Knji&#382;nica/Downloads/TABLICA-%20&#352;KOLSKO%20NATJECANJE-%20HRVATSKI%20JEZI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nji&#382;nica/Downloads/tablica_fran_frankov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tjecanje%20iz%20HJ%202018.%20PG&#38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nji&#382;nica/Downloads/tablica,%20natjeca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razenka/Desktop/Users/Admin/Downloads/tablica%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nji&#382;nica/Downloads/REZULTATI%20%20HJ%20%20%208.%20RAZ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nji&#382;nica/Downloads/Tablica%20za%20unos%20podataka%20HRVATSKI%20JEZI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razred"/>
      <sheetName val="7. razred"/>
      <sheetName val="Mentori"/>
    </sheetNames>
    <sheetDataSet>
      <sheetData sheetId="0"/>
      <sheetData sheetId="1"/>
      <sheetData sheetId="2">
        <row r="2">
          <cell r="B2" t="str">
            <v>Ester</v>
          </cell>
        </row>
        <row r="3">
          <cell r="B3" t="str">
            <v>Nataša</v>
          </cell>
        </row>
        <row r="4">
          <cell r="B4" t="str">
            <v>Sanja</v>
          </cell>
        </row>
        <row r="5">
          <cell r="B5" t="str">
            <v>Snježana</v>
          </cell>
        </row>
        <row r="6">
          <cell r="B6" t="str">
            <v>Barbara</v>
          </cell>
        </row>
        <row r="7">
          <cell r="B7" t="str">
            <v>Maja</v>
          </cell>
        </row>
        <row r="8">
          <cell r="B8" t="str">
            <v>Danijela</v>
          </cell>
        </row>
        <row r="9">
          <cell r="B9" t="str">
            <v>Sanja</v>
          </cell>
        </row>
        <row r="10">
          <cell r="B10" t="str">
            <v>Lovorka</v>
          </cell>
        </row>
        <row r="11">
          <cell r="B11" t="str">
            <v xml:space="preserve">Nađa </v>
          </cell>
        </row>
        <row r="12">
          <cell r="B12" t="str">
            <v>Vesna</v>
          </cell>
        </row>
        <row r="13">
          <cell r="B13" t="str">
            <v>Tamara</v>
          </cell>
        </row>
        <row r="14">
          <cell r="B14" t="str">
            <v xml:space="preserve">Hrvoje </v>
          </cell>
        </row>
        <row r="15">
          <cell r="B15" t="str">
            <v>Irena</v>
          </cell>
        </row>
        <row r="16">
          <cell r="B16" t="str">
            <v>ANDREJA</v>
          </cell>
        </row>
        <row r="17">
          <cell r="B17" t="str">
            <v>Andrea</v>
          </cell>
        </row>
        <row r="18">
          <cell r="B18" t="str">
            <v>JASMINKA</v>
          </cell>
        </row>
        <row r="19">
          <cell r="B19" t="str">
            <v>Manon</v>
          </cell>
        </row>
        <row r="20">
          <cell r="B20" t="str">
            <v>Suzana</v>
          </cell>
        </row>
        <row r="21">
          <cell r="B21" t="str">
            <v>Vesna</v>
          </cell>
        </row>
        <row r="22">
          <cell r="B22" t="str">
            <v xml:space="preserve">Anamaria </v>
          </cell>
        </row>
        <row r="23">
          <cell r="B23" t="str">
            <v>LJILJANA</v>
          </cell>
        </row>
        <row r="24">
          <cell r="B24" t="str">
            <v>Zora</v>
          </cell>
        </row>
        <row r="25">
          <cell r="B25" t="str">
            <v>Marina</v>
          </cell>
        </row>
        <row r="26">
          <cell r="B26" t="str">
            <v>Silvana</v>
          </cell>
        </row>
        <row r="27">
          <cell r="B27" t="str">
            <v>Kristina</v>
          </cell>
        </row>
        <row r="28">
          <cell r="B28" t="str">
            <v>Mladenka</v>
          </cell>
        </row>
        <row r="29">
          <cell r="B29" t="str">
            <v>Sanja</v>
          </cell>
        </row>
        <row r="30">
          <cell r="B30" t="str">
            <v>Vedran</v>
          </cell>
        </row>
        <row r="31">
          <cell r="B31" t="str">
            <v xml:space="preserve">Nataša </v>
          </cell>
        </row>
        <row r="32">
          <cell r="B32" t="str">
            <v>Virna</v>
          </cell>
        </row>
        <row r="33">
          <cell r="B33" t="str">
            <v>Romana</v>
          </cell>
        </row>
        <row r="34">
          <cell r="B34" t="str">
            <v>Jasmina</v>
          </cell>
        </row>
        <row r="35">
          <cell r="B35" t="str">
            <v>Lana</v>
          </cell>
        </row>
        <row r="36">
          <cell r="B36" t="str">
            <v>Jelena</v>
          </cell>
        </row>
        <row r="37">
          <cell r="B37" t="str">
            <v>Magit</v>
          </cell>
        </row>
        <row r="38">
          <cell r="B38" t="str">
            <v>Iva</v>
          </cell>
        </row>
        <row r="39">
          <cell r="B39" t="str">
            <v>Petrica</v>
          </cell>
        </row>
        <row r="40">
          <cell r="B40" t="str">
            <v xml:space="preserve">Violeta </v>
          </cell>
        </row>
        <row r="41">
          <cell r="B41" t="str">
            <v>Sandra</v>
          </cell>
        </row>
        <row r="42">
          <cell r="B42" t="str">
            <v>Biserka</v>
          </cell>
        </row>
        <row r="43">
          <cell r="B43" t="str">
            <v>Božica</v>
          </cell>
        </row>
        <row r="44">
          <cell r="B44" t="str">
            <v>Silvija</v>
          </cell>
        </row>
        <row r="45">
          <cell r="B45" t="str">
            <v xml:space="preserve">Ina </v>
          </cell>
        </row>
        <row r="46">
          <cell r="B46" t="str">
            <v>Irena</v>
          </cell>
        </row>
        <row r="47">
          <cell r="B47" t="str">
            <v>Lena</v>
          </cell>
        </row>
        <row r="48">
          <cell r="B48" t="str">
            <v>Mara</v>
          </cell>
        </row>
        <row r="49">
          <cell r="B49" t="str">
            <v>Mirela</v>
          </cell>
        </row>
        <row r="50">
          <cell r="B50" t="str">
            <v>Dinka</v>
          </cell>
        </row>
        <row r="51">
          <cell r="B51" t="str">
            <v>Orjena</v>
          </cell>
        </row>
        <row r="52">
          <cell r="B52" t="str">
            <v>Ida</v>
          </cell>
        </row>
        <row r="53">
          <cell r="B53" t="str">
            <v>Sarita</v>
          </cell>
        </row>
        <row r="54">
          <cell r="B54" t="str">
            <v>Doris</v>
          </cell>
        </row>
        <row r="55">
          <cell r="B55" t="str">
            <v>Eleonora</v>
          </cell>
        </row>
        <row r="56">
          <cell r="B56" t="str">
            <v>Ingrid</v>
          </cell>
        </row>
        <row r="57">
          <cell r="B57" t="str">
            <v>Nikolina</v>
          </cell>
        </row>
        <row r="58">
          <cell r="B58" t="str">
            <v>Marina</v>
          </cell>
        </row>
        <row r="59">
          <cell r="B59" t="str">
            <v>Ingrid</v>
          </cell>
        </row>
        <row r="60">
          <cell r="B60" t="str">
            <v>Milica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Škola za grafiku, dizajn i medijsku produkciju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Umjetnička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4055</v>
          </cell>
          <cell r="B638" t="str">
            <v>OŠ Josip Vergilij Perić</v>
          </cell>
        </row>
        <row r="639">
          <cell r="A639">
            <v>1343</v>
          </cell>
          <cell r="B639" t="str">
            <v>OŠ Josipa Antuna Ćolnića</v>
          </cell>
        </row>
        <row r="640">
          <cell r="A640">
            <v>4</v>
          </cell>
          <cell r="B640" t="str">
            <v>OŠ Josipa Badalića - Graberje Ivanićko</v>
          </cell>
        </row>
        <row r="641">
          <cell r="A641">
            <v>226</v>
          </cell>
          <cell r="B641" t="str">
            <v>OŠ Josipa Broza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4058</v>
          </cell>
          <cell r="B733" t="str">
            <v>OŠ Lotrščak</v>
          </cell>
        </row>
        <row r="734">
          <cell r="A734">
            <v>1629</v>
          </cell>
          <cell r="B734" t="str">
            <v>OŠ Lovas</v>
          </cell>
        </row>
        <row r="735">
          <cell r="A735">
            <v>935</v>
          </cell>
          <cell r="B735" t="str">
            <v>OŠ Lovinac</v>
          </cell>
        </row>
        <row r="736">
          <cell r="A736">
            <v>2241</v>
          </cell>
          <cell r="B736" t="str">
            <v>OŠ Lovre pl. Matačića</v>
          </cell>
        </row>
        <row r="737">
          <cell r="A737">
            <v>450</v>
          </cell>
          <cell r="B737" t="str">
            <v>OŠ Ludbreg</v>
          </cell>
        </row>
        <row r="738">
          <cell r="A738">
            <v>324</v>
          </cell>
          <cell r="B738" t="str">
            <v>OŠ Ludina</v>
          </cell>
        </row>
        <row r="739">
          <cell r="A739">
            <v>1427</v>
          </cell>
          <cell r="B739" t="str">
            <v>OŠ Lug - Laskói Általános Iskola</v>
          </cell>
        </row>
        <row r="740">
          <cell r="A740">
            <v>2886</v>
          </cell>
          <cell r="B740" t="str">
            <v>OŠ Luka - Luka</v>
          </cell>
        </row>
        <row r="741">
          <cell r="A741">
            <v>2910</v>
          </cell>
          <cell r="B741" t="str">
            <v>OŠ Luka - Sesvete</v>
          </cell>
        </row>
        <row r="742">
          <cell r="A742">
            <v>1493</v>
          </cell>
          <cell r="B742" t="str">
            <v>OŠ Luka Botić</v>
          </cell>
        </row>
        <row r="743">
          <cell r="A743">
            <v>909</v>
          </cell>
          <cell r="B743" t="str">
            <v>OŠ Luke Perkovića - Brinje</v>
          </cell>
        </row>
        <row r="744">
          <cell r="A744">
            <v>1760</v>
          </cell>
          <cell r="B744" t="str">
            <v>OŠ Lučac</v>
          </cell>
        </row>
        <row r="745">
          <cell r="A745">
            <v>2290</v>
          </cell>
          <cell r="B745" t="str">
            <v>OŠ Lučko</v>
          </cell>
        </row>
        <row r="746">
          <cell r="A746">
            <v>362</v>
          </cell>
          <cell r="B746" t="str">
            <v>OŠ Mahično</v>
          </cell>
        </row>
        <row r="747">
          <cell r="A747">
            <v>1716</v>
          </cell>
          <cell r="B747" t="str">
            <v>OŠ Majstora Radovana</v>
          </cell>
        </row>
        <row r="748">
          <cell r="A748">
            <v>2254</v>
          </cell>
          <cell r="B748" t="str">
            <v>OŠ Malešnica</v>
          </cell>
        </row>
        <row r="749">
          <cell r="A749">
            <v>4053</v>
          </cell>
          <cell r="B749" t="str">
            <v>OŠ Malinska - Dubašnica</v>
          </cell>
        </row>
        <row r="750">
          <cell r="A750">
            <v>1757</v>
          </cell>
          <cell r="B750" t="str">
            <v>OŠ Manuš</v>
          </cell>
        </row>
        <row r="751">
          <cell r="A751">
            <v>1671</v>
          </cell>
          <cell r="B751" t="str">
            <v>OŠ Mare Švel-Gamiršek</v>
          </cell>
        </row>
        <row r="752">
          <cell r="A752">
            <v>843</v>
          </cell>
          <cell r="B752" t="str">
            <v>OŠ Maria Martinolića</v>
          </cell>
        </row>
        <row r="753">
          <cell r="A753">
            <v>198</v>
          </cell>
          <cell r="B753" t="str">
            <v>OŠ Marija Bistrica</v>
          </cell>
        </row>
        <row r="754">
          <cell r="A754">
            <v>2023</v>
          </cell>
          <cell r="B754" t="str">
            <v>OŠ Marije i Line</v>
          </cell>
        </row>
        <row r="755">
          <cell r="A755">
            <v>2215</v>
          </cell>
          <cell r="B755" t="str">
            <v>OŠ Marije Jurić Zagorke</v>
          </cell>
        </row>
        <row r="756">
          <cell r="A756">
            <v>2051</v>
          </cell>
          <cell r="B756" t="str">
            <v>OŠ Marina Držića - Dubrovnik</v>
          </cell>
        </row>
        <row r="757">
          <cell r="A757">
            <v>2278</v>
          </cell>
          <cell r="B757" t="str">
            <v>OŠ Marina Držića - Zagreb</v>
          </cell>
        </row>
        <row r="758">
          <cell r="A758">
            <v>2047</v>
          </cell>
          <cell r="B758" t="str">
            <v>OŠ Marina Getaldića</v>
          </cell>
        </row>
        <row r="759">
          <cell r="A759">
            <v>1752</v>
          </cell>
          <cell r="B759" t="str">
            <v>OŠ Marjan</v>
          </cell>
        </row>
        <row r="760">
          <cell r="A760">
            <v>1706</v>
          </cell>
          <cell r="B760" t="str">
            <v>OŠ Marka Marulića</v>
          </cell>
        </row>
        <row r="761">
          <cell r="A761">
            <v>1205</v>
          </cell>
          <cell r="B761" t="str">
            <v>OŠ Markovac</v>
          </cell>
        </row>
        <row r="762">
          <cell r="A762">
            <v>2225</v>
          </cell>
          <cell r="B762" t="str">
            <v>OŠ Markuševec</v>
          </cell>
        </row>
        <row r="763">
          <cell r="A763">
            <v>1662</v>
          </cell>
          <cell r="B763" t="str">
            <v>OŠ Markušica</v>
          </cell>
        </row>
        <row r="764">
          <cell r="A764">
            <v>503</v>
          </cell>
          <cell r="B764" t="str">
            <v>OŠ Martijanec</v>
          </cell>
        </row>
        <row r="765">
          <cell r="A765">
            <v>2005</v>
          </cell>
          <cell r="B765" t="str">
            <v>OŠ Marčana</v>
          </cell>
        </row>
        <row r="766">
          <cell r="A766">
            <v>4017</v>
          </cell>
          <cell r="B766" t="str">
            <v>OŠ Mate Balote - Buje</v>
          </cell>
        </row>
        <row r="767">
          <cell r="A767">
            <v>244</v>
          </cell>
          <cell r="B767" t="str">
            <v>OŠ Mate Lovraka - Kutina</v>
          </cell>
        </row>
        <row r="768">
          <cell r="A768">
            <v>1094</v>
          </cell>
          <cell r="B768" t="str">
            <v>OŠ Mate Lovraka - Nova Gradiška</v>
          </cell>
        </row>
        <row r="769">
          <cell r="A769">
            <v>267</v>
          </cell>
          <cell r="B769" t="str">
            <v>OŠ Mate Lovraka - Petrinja</v>
          </cell>
        </row>
        <row r="770">
          <cell r="A770">
            <v>713</v>
          </cell>
          <cell r="B770" t="str">
            <v>OŠ Mate Lovraka - Veliki Grđevac</v>
          </cell>
        </row>
        <row r="771">
          <cell r="A771">
            <v>1492</v>
          </cell>
          <cell r="B771" t="str">
            <v>OŠ Mate Lovraka - Vladislavci</v>
          </cell>
        </row>
        <row r="772">
          <cell r="A772">
            <v>2214</v>
          </cell>
          <cell r="B772" t="str">
            <v>OŠ Mate Lovraka - Zagreb</v>
          </cell>
        </row>
        <row r="773">
          <cell r="A773">
            <v>1602</v>
          </cell>
          <cell r="B773" t="str">
            <v>OŠ Mate Lovraka - Županja</v>
          </cell>
        </row>
        <row r="774">
          <cell r="A774">
            <v>1611</v>
          </cell>
          <cell r="B774" t="str">
            <v>OŠ Matija Antun Reljković - Cerna</v>
          </cell>
        </row>
        <row r="775">
          <cell r="A775">
            <v>1177</v>
          </cell>
          <cell r="B775" t="str">
            <v>OŠ Matija Antun Reljković - Davor</v>
          </cell>
        </row>
        <row r="776">
          <cell r="A776">
            <v>1171</v>
          </cell>
          <cell r="B776" t="str">
            <v>OŠ Matija Gubec - Cernik</v>
          </cell>
        </row>
        <row r="777">
          <cell r="A777">
            <v>1628</v>
          </cell>
          <cell r="B777" t="str">
            <v>OŠ Matija Gubec - Jarmina</v>
          </cell>
        </row>
        <row r="778">
          <cell r="A778">
            <v>1494</v>
          </cell>
          <cell r="B778" t="str">
            <v>OŠ Matija Gubec - Magdalenovac</v>
          </cell>
        </row>
        <row r="779">
          <cell r="A779">
            <v>1349</v>
          </cell>
          <cell r="B779" t="str">
            <v>OŠ Matija Gubec - Piškorevci</v>
          </cell>
        </row>
        <row r="780">
          <cell r="A780">
            <v>174</v>
          </cell>
          <cell r="B780" t="str">
            <v>OŠ Matije Gupca - Gornja Stubica</v>
          </cell>
        </row>
        <row r="781">
          <cell r="A781">
            <v>2265</v>
          </cell>
          <cell r="B781" t="str">
            <v>OŠ Matije Gupca - Zagreb</v>
          </cell>
        </row>
        <row r="782">
          <cell r="A782">
            <v>1386</v>
          </cell>
          <cell r="B782" t="str">
            <v>OŠ Matije Petra Katančića</v>
          </cell>
        </row>
        <row r="783">
          <cell r="A783">
            <v>1934</v>
          </cell>
          <cell r="B783" t="str">
            <v>OŠ Matije Vlačića</v>
          </cell>
        </row>
        <row r="784">
          <cell r="A784">
            <v>2234</v>
          </cell>
          <cell r="B784" t="str">
            <v>OŠ Matka Laginje</v>
          </cell>
        </row>
        <row r="785">
          <cell r="A785">
            <v>196</v>
          </cell>
          <cell r="B785" t="str">
            <v>OŠ Mače</v>
          </cell>
        </row>
        <row r="786">
          <cell r="A786">
            <v>2205</v>
          </cell>
          <cell r="B786" t="str">
            <v>OŠ Medvedgrad</v>
          </cell>
        </row>
        <row r="787">
          <cell r="A787">
            <v>1772</v>
          </cell>
          <cell r="B787" t="str">
            <v>OŠ Mejaši</v>
          </cell>
        </row>
        <row r="788">
          <cell r="A788">
            <v>1762</v>
          </cell>
          <cell r="B788" t="str">
            <v>OŠ Meje</v>
          </cell>
        </row>
        <row r="789">
          <cell r="A789">
            <v>1770</v>
          </cell>
          <cell r="B789" t="str">
            <v>OŠ Mertojak</v>
          </cell>
        </row>
        <row r="790">
          <cell r="A790">
            <v>447</v>
          </cell>
          <cell r="B790" t="str">
            <v>OŠ Metel Ožegović</v>
          </cell>
        </row>
        <row r="791">
          <cell r="A791">
            <v>20</v>
          </cell>
          <cell r="B791" t="str">
            <v>OŠ Mihaela Šiloboda</v>
          </cell>
        </row>
        <row r="792">
          <cell r="A792">
            <v>569</v>
          </cell>
          <cell r="B792" t="str">
            <v>OŠ Mihovil Pavlek Miškina - Đelekovec</v>
          </cell>
        </row>
        <row r="793">
          <cell r="A793">
            <v>1675</v>
          </cell>
          <cell r="B793" t="str">
            <v>OŠ Mijat Stojanović</v>
          </cell>
        </row>
        <row r="794">
          <cell r="A794">
            <v>993</v>
          </cell>
          <cell r="B794" t="str">
            <v>OŠ Mikleuš</v>
          </cell>
        </row>
        <row r="795">
          <cell r="A795">
            <v>1121</v>
          </cell>
          <cell r="B795" t="str">
            <v>OŠ Milan Amruš</v>
          </cell>
        </row>
        <row r="796">
          <cell r="A796">
            <v>827</v>
          </cell>
          <cell r="B796" t="str">
            <v>OŠ Milan Brozović</v>
          </cell>
        </row>
        <row r="797">
          <cell r="A797">
            <v>1899</v>
          </cell>
          <cell r="B797" t="str">
            <v>OŠ Milana Begovića</v>
          </cell>
        </row>
        <row r="798">
          <cell r="A798">
            <v>27</v>
          </cell>
          <cell r="B798" t="str">
            <v>OŠ Milana Langa</v>
          </cell>
        </row>
        <row r="799">
          <cell r="A799">
            <v>2019</v>
          </cell>
          <cell r="B799" t="str">
            <v>OŠ Milana Šorga - Oprtalj</v>
          </cell>
        </row>
        <row r="800">
          <cell r="A800">
            <v>1490</v>
          </cell>
          <cell r="B800" t="str">
            <v>OŠ Milka Cepelića</v>
          </cell>
        </row>
        <row r="801">
          <cell r="A801">
            <v>135</v>
          </cell>
          <cell r="B801" t="str">
            <v>OŠ Milke Trnine</v>
          </cell>
        </row>
        <row r="802">
          <cell r="A802">
            <v>1879</v>
          </cell>
          <cell r="B802" t="str">
            <v>OŠ Milna</v>
          </cell>
        </row>
        <row r="803">
          <cell r="A803">
            <v>668</v>
          </cell>
          <cell r="B803" t="str">
            <v>OŠ Mirka Pereša</v>
          </cell>
        </row>
        <row r="804">
          <cell r="A804">
            <v>2194</v>
          </cell>
          <cell r="B804" t="str">
            <v>OŠ Miroslava Krleže - Zagreb</v>
          </cell>
        </row>
        <row r="805">
          <cell r="A805">
            <v>1448</v>
          </cell>
          <cell r="B805" t="str">
            <v>OŠ Miroslava Krleže - Čepin</v>
          </cell>
        </row>
        <row r="806">
          <cell r="A806">
            <v>1593</v>
          </cell>
          <cell r="B806" t="str">
            <v>OŠ Mitnica</v>
          </cell>
        </row>
        <row r="807">
          <cell r="A807">
            <v>1046</v>
          </cell>
          <cell r="B807" t="str">
            <v>OŠ Mladost - Jakšić</v>
          </cell>
        </row>
        <row r="808">
          <cell r="A808">
            <v>309</v>
          </cell>
          <cell r="B808" t="str">
            <v>OŠ Mladost - Lekenik</v>
          </cell>
        </row>
        <row r="809">
          <cell r="A809">
            <v>1367</v>
          </cell>
          <cell r="B809" t="str">
            <v>OŠ Mladost - Osijek</v>
          </cell>
        </row>
        <row r="810">
          <cell r="A810">
            <v>2299</v>
          </cell>
          <cell r="B810" t="str">
            <v>OŠ Mladost - Zagreb</v>
          </cell>
        </row>
        <row r="811">
          <cell r="A811">
            <v>2109</v>
          </cell>
          <cell r="B811" t="str">
            <v>OŠ Mljet</v>
          </cell>
        </row>
        <row r="812">
          <cell r="A812">
            <v>2061</v>
          </cell>
          <cell r="B812" t="str">
            <v>OŠ Mokošica - Dubrovnik</v>
          </cell>
        </row>
        <row r="813">
          <cell r="A813">
            <v>601</v>
          </cell>
          <cell r="B813" t="str">
            <v>OŠ Molve</v>
          </cell>
        </row>
        <row r="814">
          <cell r="A814">
            <v>1976</v>
          </cell>
          <cell r="B814" t="str">
            <v>OŠ Monte Zaro</v>
          </cell>
        </row>
        <row r="815">
          <cell r="A815">
            <v>870</v>
          </cell>
          <cell r="B815" t="str">
            <v>OŠ Mrkopalj</v>
          </cell>
        </row>
        <row r="816">
          <cell r="A816">
            <v>2156</v>
          </cell>
          <cell r="B816" t="str">
            <v>OŠ Mursko Središće</v>
          </cell>
        </row>
        <row r="817">
          <cell r="A817">
            <v>1568</v>
          </cell>
          <cell r="B817" t="str">
            <v>OŠ Murterski škoji</v>
          </cell>
        </row>
        <row r="818">
          <cell r="A818">
            <v>2324</v>
          </cell>
          <cell r="B818" t="str">
            <v>OŠ Nad lipom</v>
          </cell>
        </row>
        <row r="819">
          <cell r="A819">
            <v>2341</v>
          </cell>
          <cell r="B819" t="str">
            <v>OŠ Nandi s pravom javnosti</v>
          </cell>
        </row>
        <row r="820">
          <cell r="A820">
            <v>2159</v>
          </cell>
          <cell r="B820" t="str">
            <v>OŠ Nedelišće</v>
          </cell>
        </row>
        <row r="821">
          <cell r="A821">
            <v>1676</v>
          </cell>
          <cell r="B821" t="str">
            <v>OŠ Negoslavci</v>
          </cell>
        </row>
        <row r="822">
          <cell r="A822">
            <v>1800</v>
          </cell>
          <cell r="B822" t="str">
            <v>OŠ Neorić-Sutina</v>
          </cell>
        </row>
        <row r="823">
          <cell r="A823">
            <v>416</v>
          </cell>
          <cell r="B823" t="str">
            <v>OŠ Netretić</v>
          </cell>
        </row>
        <row r="824">
          <cell r="A824">
            <v>789</v>
          </cell>
          <cell r="B824" t="str">
            <v>OŠ Nikola Tesla - Rijeka</v>
          </cell>
        </row>
        <row r="825">
          <cell r="A825">
            <v>1592</v>
          </cell>
          <cell r="B825" t="str">
            <v>OŠ Nikole Andrića</v>
          </cell>
        </row>
        <row r="826">
          <cell r="A826">
            <v>48</v>
          </cell>
          <cell r="B826" t="str">
            <v>OŠ Nikole Hribara</v>
          </cell>
        </row>
        <row r="827">
          <cell r="A827">
            <v>1214</v>
          </cell>
          <cell r="B827" t="str">
            <v>OŠ Nikole Tesle - Gračac</v>
          </cell>
        </row>
        <row r="828">
          <cell r="A828">
            <v>1581</v>
          </cell>
          <cell r="B828" t="str">
            <v>OŠ Nikole Tesle - Mirkovci</v>
          </cell>
        </row>
        <row r="829">
          <cell r="A829">
            <v>2268</v>
          </cell>
          <cell r="B829" t="str">
            <v>OŠ Nikole Tesle - Zagreb</v>
          </cell>
        </row>
        <row r="830">
          <cell r="A830">
            <v>678</v>
          </cell>
          <cell r="B830" t="str">
            <v>OŠ Nova Rača</v>
          </cell>
        </row>
        <row r="831">
          <cell r="A831">
            <v>453</v>
          </cell>
          <cell r="B831" t="str">
            <v>OŠ Novi Marof</v>
          </cell>
        </row>
        <row r="832">
          <cell r="A832">
            <v>4050</v>
          </cell>
          <cell r="B832" t="str">
            <v>OŠ Novo Čiče</v>
          </cell>
        </row>
        <row r="833">
          <cell r="A833">
            <v>1271</v>
          </cell>
          <cell r="B833" t="str">
            <v>OŠ Novigrad</v>
          </cell>
        </row>
        <row r="834">
          <cell r="A834">
            <v>259</v>
          </cell>
          <cell r="B834" t="str">
            <v>OŠ Novska</v>
          </cell>
        </row>
        <row r="835">
          <cell r="A835">
            <v>1686</v>
          </cell>
          <cell r="B835" t="str">
            <v>OŠ o. Petra Perice Makarska</v>
          </cell>
        </row>
        <row r="836">
          <cell r="A836">
            <v>1217</v>
          </cell>
          <cell r="B836" t="str">
            <v>OŠ Obrovac</v>
          </cell>
        </row>
        <row r="837">
          <cell r="A837">
            <v>2301</v>
          </cell>
          <cell r="B837" t="str">
            <v>OŠ Odra</v>
          </cell>
        </row>
        <row r="838">
          <cell r="A838">
            <v>1188</v>
          </cell>
          <cell r="B838" t="str">
            <v>OŠ Okučani</v>
          </cell>
        </row>
        <row r="839">
          <cell r="A839">
            <v>4045</v>
          </cell>
          <cell r="B839" t="str">
            <v>OŠ Omišalj</v>
          </cell>
        </row>
        <row r="840">
          <cell r="A840">
            <v>2113</v>
          </cell>
          <cell r="B840" t="str">
            <v>OŠ Opuzen</v>
          </cell>
        </row>
        <row r="841">
          <cell r="A841">
            <v>2104</v>
          </cell>
          <cell r="B841" t="str">
            <v>OŠ Orebić</v>
          </cell>
        </row>
        <row r="842">
          <cell r="A842">
            <v>2154</v>
          </cell>
          <cell r="B842" t="str">
            <v>OŠ Orehovica</v>
          </cell>
        </row>
        <row r="843">
          <cell r="A843">
            <v>205</v>
          </cell>
          <cell r="B843" t="str">
            <v>OŠ Oroslavje</v>
          </cell>
        </row>
        <row r="844">
          <cell r="A844">
            <v>1740</v>
          </cell>
          <cell r="B844" t="str">
            <v>OŠ Ostrog</v>
          </cell>
        </row>
        <row r="845">
          <cell r="A845">
            <v>2303</v>
          </cell>
          <cell r="B845" t="str">
            <v>OŠ Otok</v>
          </cell>
        </row>
        <row r="846">
          <cell r="A846">
            <v>2201</v>
          </cell>
          <cell r="B846" t="str">
            <v>OŠ Otona Ivekovića</v>
          </cell>
        </row>
        <row r="847">
          <cell r="A847">
            <v>2119</v>
          </cell>
          <cell r="B847" t="str">
            <v>OŠ Otrići-Dubrave</v>
          </cell>
        </row>
        <row r="848">
          <cell r="A848">
            <v>1300</v>
          </cell>
          <cell r="B848" t="str">
            <v>OŠ Pakoštane</v>
          </cell>
        </row>
        <row r="849">
          <cell r="A849">
            <v>2196</v>
          </cell>
          <cell r="B849" t="str">
            <v>OŠ Pantovčak</v>
          </cell>
        </row>
        <row r="850">
          <cell r="A850">
            <v>77</v>
          </cell>
          <cell r="B850" t="str">
            <v>OŠ Pavao Belas</v>
          </cell>
        </row>
        <row r="851">
          <cell r="A851">
            <v>185</v>
          </cell>
          <cell r="B851" t="str">
            <v>OŠ Pavla Štoosa</v>
          </cell>
        </row>
        <row r="852">
          <cell r="A852">
            <v>2206</v>
          </cell>
          <cell r="B852" t="str">
            <v>OŠ Pavleka Miškine</v>
          </cell>
        </row>
        <row r="853">
          <cell r="A853">
            <v>798</v>
          </cell>
          <cell r="B853" t="str">
            <v>OŠ Pehlin</v>
          </cell>
        </row>
        <row r="854">
          <cell r="A854">
            <v>917</v>
          </cell>
          <cell r="B854" t="str">
            <v>OŠ Perušić</v>
          </cell>
        </row>
        <row r="855">
          <cell r="A855">
            <v>1718</v>
          </cell>
          <cell r="B855" t="str">
            <v>OŠ Petar Berislavić</v>
          </cell>
        </row>
        <row r="856">
          <cell r="A856">
            <v>1295</v>
          </cell>
          <cell r="B856" t="str">
            <v>OŠ Petar Lorini</v>
          </cell>
        </row>
        <row r="857">
          <cell r="A857">
            <v>1282</v>
          </cell>
          <cell r="B857" t="str">
            <v>OŠ Petar Zoranić - Nin</v>
          </cell>
        </row>
        <row r="858">
          <cell r="A858">
            <v>1318</v>
          </cell>
          <cell r="B858" t="str">
            <v>OŠ Petar Zoranić - Stankovci</v>
          </cell>
        </row>
        <row r="859">
          <cell r="A859">
            <v>474</v>
          </cell>
          <cell r="B859" t="str">
            <v>OŠ Petar Zrinski - Jalžabet</v>
          </cell>
        </row>
        <row r="860">
          <cell r="A860">
            <v>2207</v>
          </cell>
          <cell r="B860" t="str">
            <v>OŠ Petar Zrinski - Zagreb</v>
          </cell>
        </row>
        <row r="861">
          <cell r="A861">
            <v>737</v>
          </cell>
          <cell r="B861" t="str">
            <v>OŠ Petar Zrinski - Čabar</v>
          </cell>
        </row>
        <row r="862">
          <cell r="A862">
            <v>2189</v>
          </cell>
          <cell r="B862" t="str">
            <v>OŠ Petar Zrinski - Šenkovec</v>
          </cell>
        </row>
        <row r="863">
          <cell r="A863">
            <v>1880</v>
          </cell>
          <cell r="B863" t="str">
            <v>OŠ Petra Hektorovića - Stari Grad</v>
          </cell>
        </row>
        <row r="864">
          <cell r="A864">
            <v>2063</v>
          </cell>
          <cell r="B864" t="str">
            <v>OŠ Petra Kanavelića</v>
          </cell>
        </row>
        <row r="865">
          <cell r="A865">
            <v>1538</v>
          </cell>
          <cell r="B865" t="str">
            <v>OŠ Petra Krešimira IV.</v>
          </cell>
        </row>
        <row r="866">
          <cell r="A866">
            <v>1870</v>
          </cell>
          <cell r="B866" t="str">
            <v>OŠ Petra Kružića Klis</v>
          </cell>
        </row>
        <row r="867">
          <cell r="A867">
            <v>1011</v>
          </cell>
          <cell r="B867" t="str">
            <v>OŠ Petra Preradovića - Pitomača</v>
          </cell>
        </row>
        <row r="868">
          <cell r="A868">
            <v>1228</v>
          </cell>
          <cell r="B868" t="str">
            <v>OŠ Petra Preradovića - Zadar</v>
          </cell>
        </row>
        <row r="869">
          <cell r="A869">
            <v>2242</v>
          </cell>
          <cell r="B869" t="str">
            <v>OŠ Petra Preradovića - Zagreb</v>
          </cell>
        </row>
        <row r="870">
          <cell r="A870">
            <v>1992</v>
          </cell>
          <cell r="B870" t="str">
            <v>OŠ Petra Studenca - Kanfanar</v>
          </cell>
        </row>
        <row r="871">
          <cell r="A871">
            <v>1309</v>
          </cell>
          <cell r="B871" t="str">
            <v>OŠ Petra Zoranića</v>
          </cell>
        </row>
        <row r="872">
          <cell r="A872">
            <v>478</v>
          </cell>
          <cell r="B872" t="str">
            <v>OŠ Petrijanec</v>
          </cell>
        </row>
        <row r="873">
          <cell r="A873">
            <v>1471</v>
          </cell>
          <cell r="B873" t="str">
            <v>OŠ Petrijevci</v>
          </cell>
        </row>
        <row r="874">
          <cell r="A874">
            <v>786</v>
          </cell>
          <cell r="B874" t="str">
            <v>OŠ Pećine</v>
          </cell>
        </row>
        <row r="875">
          <cell r="A875">
            <v>1570</v>
          </cell>
          <cell r="B875" t="str">
            <v>OŠ Pirovac</v>
          </cell>
        </row>
        <row r="876">
          <cell r="A876">
            <v>431</v>
          </cell>
          <cell r="B876" t="str">
            <v xml:space="preserve">OŠ Plaški </v>
          </cell>
        </row>
        <row r="877">
          <cell r="A877">
            <v>938</v>
          </cell>
          <cell r="B877" t="str">
            <v>OŠ Plitvička Jezera</v>
          </cell>
        </row>
        <row r="878">
          <cell r="A878">
            <v>1765</v>
          </cell>
          <cell r="B878" t="str">
            <v>OŠ Plokite</v>
          </cell>
        </row>
        <row r="879">
          <cell r="A879">
            <v>788</v>
          </cell>
          <cell r="B879" t="str">
            <v>OŠ Podmurvice</v>
          </cell>
        </row>
        <row r="880">
          <cell r="A880">
            <v>458</v>
          </cell>
          <cell r="B880" t="str">
            <v>OŠ Podrute</v>
          </cell>
        </row>
        <row r="881">
          <cell r="A881">
            <v>2164</v>
          </cell>
          <cell r="B881" t="str">
            <v>OŠ Podturen</v>
          </cell>
        </row>
        <row r="882">
          <cell r="A882">
            <v>1759</v>
          </cell>
          <cell r="B882" t="str">
            <v>OŠ Pojišan</v>
          </cell>
        </row>
        <row r="883">
          <cell r="A883">
            <v>58</v>
          </cell>
          <cell r="B883" t="str">
            <v>OŠ Pokupsko</v>
          </cell>
        </row>
        <row r="884">
          <cell r="A884">
            <v>1314</v>
          </cell>
          <cell r="B884" t="str">
            <v>OŠ Polača</v>
          </cell>
        </row>
        <row r="885">
          <cell r="A885">
            <v>1261</v>
          </cell>
          <cell r="B885" t="str">
            <v>OŠ Poličnik</v>
          </cell>
        </row>
        <row r="886">
          <cell r="A886">
            <v>1416</v>
          </cell>
          <cell r="B886" t="str">
            <v>OŠ Popovac</v>
          </cell>
        </row>
        <row r="887">
          <cell r="A887">
            <v>318</v>
          </cell>
          <cell r="B887" t="str">
            <v>OŠ Popovača</v>
          </cell>
        </row>
        <row r="888">
          <cell r="A888">
            <v>1954</v>
          </cell>
          <cell r="B888" t="str">
            <v>OŠ Poreč</v>
          </cell>
        </row>
        <row r="889">
          <cell r="A889">
            <v>6</v>
          </cell>
          <cell r="B889" t="str">
            <v>OŠ Posavski Bregi</v>
          </cell>
        </row>
        <row r="890">
          <cell r="A890">
            <v>2168</v>
          </cell>
          <cell r="B890" t="str">
            <v>OŠ Prelog</v>
          </cell>
        </row>
        <row r="891">
          <cell r="A891">
            <v>2263</v>
          </cell>
          <cell r="B891" t="str">
            <v>OŠ Prečko</v>
          </cell>
        </row>
        <row r="892">
          <cell r="A892">
            <v>2126</v>
          </cell>
          <cell r="B892" t="str">
            <v>OŠ Primorje</v>
          </cell>
        </row>
        <row r="893">
          <cell r="A893">
            <v>1842</v>
          </cell>
          <cell r="B893" t="str">
            <v>OŠ Primorski Dolac</v>
          </cell>
        </row>
        <row r="894">
          <cell r="A894">
            <v>1558</v>
          </cell>
          <cell r="B894" t="str">
            <v>OŠ Primošten</v>
          </cell>
        </row>
        <row r="895">
          <cell r="A895">
            <v>1286</v>
          </cell>
          <cell r="B895" t="str">
            <v>OŠ Privlaka</v>
          </cell>
        </row>
        <row r="896">
          <cell r="A896">
            <v>1743</v>
          </cell>
          <cell r="B896" t="str">
            <v>OŠ Prof. Filipa Lukasa</v>
          </cell>
        </row>
        <row r="897">
          <cell r="A897">
            <v>607</v>
          </cell>
          <cell r="B897" t="str">
            <v>OŠ Prof. Franje Viktora Šignjara</v>
          </cell>
        </row>
        <row r="898">
          <cell r="A898">
            <v>1773</v>
          </cell>
          <cell r="B898" t="str">
            <v>OŠ Pujanki</v>
          </cell>
        </row>
        <row r="899">
          <cell r="A899">
            <v>1791</v>
          </cell>
          <cell r="B899" t="str">
            <v>OŠ Pučišća</v>
          </cell>
        </row>
        <row r="900">
          <cell r="A900">
            <v>103</v>
          </cell>
          <cell r="B900" t="str">
            <v>OŠ Pušća</v>
          </cell>
        </row>
        <row r="901">
          <cell r="A901">
            <v>263</v>
          </cell>
          <cell r="B901" t="str">
            <v>OŠ Rajić</v>
          </cell>
        </row>
        <row r="902">
          <cell r="A902">
            <v>2277</v>
          </cell>
          <cell r="B902" t="str">
            <v>OŠ Rapska</v>
          </cell>
        </row>
        <row r="903">
          <cell r="A903">
            <v>1768</v>
          </cell>
          <cell r="B903" t="str">
            <v>OŠ Ravne njive</v>
          </cell>
        </row>
        <row r="904">
          <cell r="A904">
            <v>2883</v>
          </cell>
          <cell r="B904" t="str">
            <v>OŠ Remete</v>
          </cell>
        </row>
        <row r="905">
          <cell r="A905">
            <v>1383</v>
          </cell>
          <cell r="B905" t="str">
            <v>OŠ Retfala</v>
          </cell>
        </row>
        <row r="906">
          <cell r="A906">
            <v>2209</v>
          </cell>
          <cell r="B906" t="str">
            <v>OŠ Retkovec</v>
          </cell>
        </row>
        <row r="907">
          <cell r="A907">
            <v>350</v>
          </cell>
          <cell r="B907" t="str">
            <v>OŠ Rečica</v>
          </cell>
        </row>
        <row r="908">
          <cell r="A908">
            <v>758</v>
          </cell>
          <cell r="B908" t="str">
            <v>OŠ Rikard Katalinić Jeretov</v>
          </cell>
        </row>
        <row r="909">
          <cell r="A909">
            <v>2016</v>
          </cell>
          <cell r="B909" t="str">
            <v>OŠ Rivarela</v>
          </cell>
        </row>
        <row r="910">
          <cell r="A910">
            <v>1560</v>
          </cell>
          <cell r="B910" t="str">
            <v>OŠ Rogoznica</v>
          </cell>
        </row>
        <row r="911">
          <cell r="A911">
            <v>722</v>
          </cell>
          <cell r="B911" t="str">
            <v>OŠ Rovišće</v>
          </cell>
        </row>
        <row r="912">
          <cell r="A912">
            <v>32</v>
          </cell>
          <cell r="B912" t="str">
            <v>OŠ Rude</v>
          </cell>
        </row>
        <row r="913">
          <cell r="A913">
            <v>2266</v>
          </cell>
          <cell r="B913" t="str">
            <v>OŠ Rudeš</v>
          </cell>
        </row>
        <row r="914">
          <cell r="A914">
            <v>825</v>
          </cell>
          <cell r="B914" t="str">
            <v>OŠ Rudolfa Strohala</v>
          </cell>
        </row>
        <row r="915">
          <cell r="A915">
            <v>97</v>
          </cell>
          <cell r="B915" t="str">
            <v>OŠ Rugvica</v>
          </cell>
        </row>
        <row r="916">
          <cell r="A916">
            <v>1833</v>
          </cell>
          <cell r="B916" t="str">
            <v>OŠ Runović</v>
          </cell>
        </row>
        <row r="917">
          <cell r="A917">
            <v>23</v>
          </cell>
          <cell r="B917" t="str">
            <v>OŠ Samobor</v>
          </cell>
        </row>
        <row r="918">
          <cell r="A918">
            <v>779</v>
          </cell>
          <cell r="B918" t="str">
            <v>OŠ San Nicolo - Rijeka</v>
          </cell>
        </row>
        <row r="919">
          <cell r="A919">
            <v>4041</v>
          </cell>
          <cell r="B919" t="str">
            <v>OŠ Satnica Đakovačka</v>
          </cell>
        </row>
        <row r="920">
          <cell r="A920">
            <v>2282</v>
          </cell>
          <cell r="B920" t="str">
            <v>OŠ Savski Gaj</v>
          </cell>
        </row>
        <row r="921">
          <cell r="A921">
            <v>287</v>
          </cell>
          <cell r="B921" t="str">
            <v>OŠ Sela</v>
          </cell>
        </row>
        <row r="922">
          <cell r="A922">
            <v>1795</v>
          </cell>
          <cell r="B922" t="str">
            <v>OŠ Selca</v>
          </cell>
        </row>
        <row r="923">
          <cell r="A923">
            <v>2175</v>
          </cell>
          <cell r="B923" t="str">
            <v>OŠ Selnica</v>
          </cell>
        </row>
        <row r="924">
          <cell r="A924">
            <v>2317</v>
          </cell>
          <cell r="B924" t="str">
            <v>OŠ Sesvete</v>
          </cell>
        </row>
        <row r="925">
          <cell r="A925">
            <v>2904</v>
          </cell>
          <cell r="B925" t="str">
            <v>OŠ Sesvetska Sela</v>
          </cell>
        </row>
        <row r="926">
          <cell r="A926">
            <v>2343</v>
          </cell>
          <cell r="B926" t="str">
            <v>OŠ Sesvetska Sopnica</v>
          </cell>
        </row>
        <row r="927">
          <cell r="A927">
            <v>2318</v>
          </cell>
          <cell r="B927" t="str">
            <v>OŠ Sesvetski Kraljevec</v>
          </cell>
        </row>
        <row r="928">
          <cell r="A928">
            <v>209</v>
          </cell>
          <cell r="B928" t="str">
            <v>OŠ Side Košutić Radoboj</v>
          </cell>
        </row>
        <row r="929">
          <cell r="A929">
            <v>589</v>
          </cell>
          <cell r="B929" t="str">
            <v>OŠ Sidonije Rubido Erdody</v>
          </cell>
        </row>
        <row r="930">
          <cell r="A930">
            <v>1150</v>
          </cell>
          <cell r="B930" t="str">
            <v>OŠ Sikirevci</v>
          </cell>
        </row>
        <row r="931">
          <cell r="A931">
            <v>1823</v>
          </cell>
          <cell r="B931" t="str">
            <v>OŠ Silvija Strahimira Kranjčevića - Lovreć</v>
          </cell>
        </row>
        <row r="932">
          <cell r="A932">
            <v>902</v>
          </cell>
          <cell r="B932" t="str">
            <v>OŠ Silvija Strahimira Kranjčevića - Senj</v>
          </cell>
        </row>
        <row r="933">
          <cell r="A933">
            <v>2236</v>
          </cell>
          <cell r="B933" t="str">
            <v>OŠ Silvija Strahimira Kranjčevića - Zagreb</v>
          </cell>
        </row>
        <row r="934">
          <cell r="A934">
            <v>1487</v>
          </cell>
          <cell r="B934" t="str">
            <v>OŠ Silvije Strahimira Kranjčevića - Levanjska Varoš</v>
          </cell>
        </row>
        <row r="935">
          <cell r="A935">
            <v>1605</v>
          </cell>
          <cell r="B935" t="str">
            <v>OŠ Siniše Glavaševića</v>
          </cell>
        </row>
        <row r="936">
          <cell r="A936">
            <v>701</v>
          </cell>
          <cell r="B936" t="str">
            <v>OŠ Sirač</v>
          </cell>
        </row>
        <row r="937">
          <cell r="A937">
            <v>434</v>
          </cell>
          <cell r="B937" t="str">
            <v>OŠ Skakavac</v>
          </cell>
        </row>
        <row r="938">
          <cell r="A938">
            <v>1756</v>
          </cell>
          <cell r="B938" t="str">
            <v>OŠ Skalice</v>
          </cell>
        </row>
        <row r="939">
          <cell r="A939">
            <v>865</v>
          </cell>
          <cell r="B939" t="str">
            <v>OŠ Skrad</v>
          </cell>
        </row>
        <row r="940">
          <cell r="A940">
            <v>1561</v>
          </cell>
          <cell r="B940" t="str">
            <v>OŠ Skradin</v>
          </cell>
        </row>
        <row r="941">
          <cell r="A941">
            <v>1657</v>
          </cell>
          <cell r="B941" t="str">
            <v>OŠ Slakovci</v>
          </cell>
        </row>
        <row r="942">
          <cell r="A942">
            <v>2123</v>
          </cell>
          <cell r="B942" t="str">
            <v>OŠ Slano</v>
          </cell>
        </row>
        <row r="943">
          <cell r="A943">
            <v>1783</v>
          </cell>
          <cell r="B943" t="str">
            <v>OŠ Slatine</v>
          </cell>
        </row>
        <row r="944">
          <cell r="A944">
            <v>383</v>
          </cell>
          <cell r="B944" t="str">
            <v>OŠ Slava Raškaj</v>
          </cell>
        </row>
        <row r="945">
          <cell r="A945">
            <v>719</v>
          </cell>
          <cell r="B945" t="str">
            <v>OŠ Slavka Kolara - Hercegovac</v>
          </cell>
        </row>
        <row r="946">
          <cell r="A946">
            <v>54</v>
          </cell>
          <cell r="B946" t="str">
            <v>OŠ Slavka Kolara - Kravarsko</v>
          </cell>
        </row>
        <row r="947">
          <cell r="A947">
            <v>393</v>
          </cell>
          <cell r="B947" t="str">
            <v>OŠ Slunj</v>
          </cell>
        </row>
        <row r="948">
          <cell r="A948">
            <v>1237</v>
          </cell>
          <cell r="B948" t="str">
            <v>OŠ Smiljevac</v>
          </cell>
        </row>
        <row r="949">
          <cell r="A949">
            <v>2121</v>
          </cell>
          <cell r="B949" t="str">
            <v>OŠ Smokvica</v>
          </cell>
        </row>
        <row r="950">
          <cell r="A950">
            <v>579</v>
          </cell>
          <cell r="B950" t="str">
            <v>OŠ Sokolovac</v>
          </cell>
        </row>
        <row r="951">
          <cell r="A951">
            <v>1758</v>
          </cell>
          <cell r="B951" t="str">
            <v>OŠ Spinut</v>
          </cell>
        </row>
        <row r="952">
          <cell r="A952">
            <v>1767</v>
          </cell>
          <cell r="B952" t="str">
            <v>OŠ Split 3</v>
          </cell>
        </row>
        <row r="953">
          <cell r="A953">
            <v>488</v>
          </cell>
          <cell r="B953" t="str">
            <v>OŠ Sračinec</v>
          </cell>
        </row>
        <row r="954">
          <cell r="A954">
            <v>796</v>
          </cell>
          <cell r="B954" t="str">
            <v>OŠ Srdoči</v>
          </cell>
        </row>
        <row r="955">
          <cell r="A955">
            <v>1777</v>
          </cell>
          <cell r="B955" t="str">
            <v>OŠ Srinjine</v>
          </cell>
        </row>
        <row r="956">
          <cell r="A956">
            <v>1224</v>
          </cell>
          <cell r="B956" t="str">
            <v>OŠ Stanovi</v>
          </cell>
        </row>
        <row r="957">
          <cell r="A957">
            <v>1654</v>
          </cell>
          <cell r="B957" t="str">
            <v>OŠ Stari Jankovci</v>
          </cell>
        </row>
        <row r="958">
          <cell r="A958">
            <v>1274</v>
          </cell>
          <cell r="B958" t="str">
            <v>OŠ Starigrad</v>
          </cell>
        </row>
        <row r="959">
          <cell r="A959">
            <v>2246</v>
          </cell>
          <cell r="B959" t="str">
            <v>OŠ Stenjevec</v>
          </cell>
        </row>
        <row r="960">
          <cell r="A960">
            <v>98</v>
          </cell>
          <cell r="B960" t="str">
            <v>OŠ Stjepan Radić - Božjakovina</v>
          </cell>
        </row>
        <row r="961">
          <cell r="A961">
            <v>1678</v>
          </cell>
          <cell r="B961" t="str">
            <v>OŠ Stjepan Radić - Imotski</v>
          </cell>
        </row>
        <row r="962">
          <cell r="A962">
            <v>1164</v>
          </cell>
          <cell r="B962" t="str">
            <v>OŠ Stjepan Radić - Oprisavci</v>
          </cell>
        </row>
        <row r="963">
          <cell r="A963">
            <v>1713</v>
          </cell>
          <cell r="B963" t="str">
            <v>OŠ Stjepan Radić - Tijarica</v>
          </cell>
        </row>
        <row r="964">
          <cell r="A964">
            <v>1648</v>
          </cell>
          <cell r="B964" t="str">
            <v>OŠ Stjepana Antolovića</v>
          </cell>
        </row>
        <row r="965">
          <cell r="A965">
            <v>3</v>
          </cell>
          <cell r="B965" t="str">
            <v>OŠ Stjepana Basaričeka</v>
          </cell>
        </row>
        <row r="966">
          <cell r="A966">
            <v>2300</v>
          </cell>
          <cell r="B966" t="str">
            <v>OŠ Stjepana Bencekovića</v>
          </cell>
        </row>
        <row r="967">
          <cell r="A967">
            <v>1658</v>
          </cell>
          <cell r="B967" t="str">
            <v>OŠ Stjepana Cvrkovića</v>
          </cell>
        </row>
        <row r="968">
          <cell r="A968">
            <v>1689</v>
          </cell>
          <cell r="B968" t="str">
            <v>OŠ Stjepana Ivičevića</v>
          </cell>
        </row>
        <row r="969">
          <cell r="A969">
            <v>252</v>
          </cell>
          <cell r="B969" t="str">
            <v>OŠ Stjepana Kefelje</v>
          </cell>
        </row>
        <row r="970">
          <cell r="A970">
            <v>1254</v>
          </cell>
          <cell r="B970" t="str">
            <v>OŠ Stjepana Radića - Bibinje</v>
          </cell>
        </row>
        <row r="971">
          <cell r="A971">
            <v>162</v>
          </cell>
          <cell r="B971" t="str">
            <v>OŠ Stjepana Radića - Brestovec Orehovički</v>
          </cell>
        </row>
        <row r="972">
          <cell r="A972">
            <v>2071</v>
          </cell>
          <cell r="B972" t="str">
            <v>OŠ Stjepana Radića - Metković</v>
          </cell>
        </row>
        <row r="973">
          <cell r="A973">
            <v>1041</v>
          </cell>
          <cell r="B973" t="str">
            <v>OŠ Stjepana Radića - Čaglin</v>
          </cell>
        </row>
        <row r="974">
          <cell r="A974">
            <v>1780</v>
          </cell>
          <cell r="B974" t="str">
            <v>OŠ Stobreč</v>
          </cell>
        </row>
        <row r="975">
          <cell r="A975">
            <v>1965</v>
          </cell>
          <cell r="B975" t="str">
            <v>OŠ Stoja</v>
          </cell>
        </row>
        <row r="976">
          <cell r="A976">
            <v>2097</v>
          </cell>
          <cell r="B976" t="str">
            <v>OŠ Ston</v>
          </cell>
        </row>
        <row r="977">
          <cell r="A977">
            <v>2186</v>
          </cell>
          <cell r="B977" t="str">
            <v>OŠ Strahoninec</v>
          </cell>
        </row>
        <row r="978">
          <cell r="A978">
            <v>1789</v>
          </cell>
          <cell r="B978" t="str">
            <v>OŠ Strožanac</v>
          </cell>
        </row>
        <row r="979">
          <cell r="A979">
            <v>3057</v>
          </cell>
          <cell r="B979" t="str">
            <v>OŠ Stubičke Toplice</v>
          </cell>
        </row>
        <row r="980">
          <cell r="A980">
            <v>1826</v>
          </cell>
          <cell r="B980" t="str">
            <v>OŠ Studenci</v>
          </cell>
        </row>
        <row r="981">
          <cell r="A981">
            <v>998</v>
          </cell>
          <cell r="B981" t="str">
            <v>OŠ Suhopolje</v>
          </cell>
        </row>
        <row r="982">
          <cell r="A982">
            <v>1255</v>
          </cell>
          <cell r="B982" t="str">
            <v>OŠ Sukošan</v>
          </cell>
        </row>
        <row r="983">
          <cell r="A983">
            <v>329</v>
          </cell>
          <cell r="B983" t="str">
            <v>OŠ Sunja</v>
          </cell>
        </row>
        <row r="984">
          <cell r="A984">
            <v>1876</v>
          </cell>
          <cell r="B984" t="str">
            <v>OŠ Supetar</v>
          </cell>
        </row>
        <row r="985">
          <cell r="A985">
            <v>1769</v>
          </cell>
          <cell r="B985" t="str">
            <v>OŠ Sućidar</v>
          </cell>
        </row>
        <row r="986">
          <cell r="A986">
            <v>1304</v>
          </cell>
          <cell r="B986" t="str">
            <v>OŠ Sv. Filip i Jakov</v>
          </cell>
        </row>
        <row r="987">
          <cell r="A987">
            <v>2298</v>
          </cell>
          <cell r="B987" t="str">
            <v>OŠ Sveta Klara</v>
          </cell>
        </row>
        <row r="988">
          <cell r="A988">
            <v>2187</v>
          </cell>
          <cell r="B988" t="str">
            <v>OŠ Sveta Marija</v>
          </cell>
        </row>
        <row r="989">
          <cell r="A989">
            <v>105</v>
          </cell>
          <cell r="B989" t="str">
            <v>OŠ Sveta Nedelja</v>
          </cell>
        </row>
        <row r="990">
          <cell r="A990">
            <v>1362</v>
          </cell>
          <cell r="B990" t="str">
            <v>OŠ Svete Ane u Osijeku</v>
          </cell>
        </row>
        <row r="991">
          <cell r="A991">
            <v>212</v>
          </cell>
          <cell r="B991" t="str">
            <v>OŠ Sveti Križ Začretje</v>
          </cell>
        </row>
        <row r="992">
          <cell r="A992">
            <v>2174</v>
          </cell>
          <cell r="B992" t="str">
            <v>OŠ Sveti Martin na Muri</v>
          </cell>
        </row>
        <row r="993">
          <cell r="A993">
            <v>829</v>
          </cell>
          <cell r="B993" t="str">
            <v>OŠ Sveti Matej</v>
          </cell>
        </row>
        <row r="994">
          <cell r="A994">
            <v>584</v>
          </cell>
          <cell r="B994" t="str">
            <v>OŠ Sveti Petar Orehovec</v>
          </cell>
        </row>
        <row r="995">
          <cell r="A995">
            <v>504</v>
          </cell>
          <cell r="B995" t="str">
            <v>OŠ Sveti Đurđ</v>
          </cell>
        </row>
        <row r="996">
          <cell r="A996">
            <v>2021</v>
          </cell>
          <cell r="B996" t="str">
            <v xml:space="preserve">OŠ Svetvinčenat </v>
          </cell>
        </row>
        <row r="997">
          <cell r="A997">
            <v>508</v>
          </cell>
          <cell r="B997" t="str">
            <v>OŠ Svibovec</v>
          </cell>
        </row>
        <row r="998">
          <cell r="A998">
            <v>1958</v>
          </cell>
          <cell r="B998" t="str">
            <v xml:space="preserve">OŠ Tar - Vabriga </v>
          </cell>
        </row>
        <row r="999">
          <cell r="A999">
            <v>1376</v>
          </cell>
          <cell r="B999" t="str">
            <v>OŠ Tenja</v>
          </cell>
        </row>
        <row r="1000">
          <cell r="A1000">
            <v>1811</v>
          </cell>
          <cell r="B1000" t="str">
            <v>OŠ Tin Ujević - Krivodol</v>
          </cell>
        </row>
        <row r="1001">
          <cell r="A1001">
            <v>1375</v>
          </cell>
          <cell r="B1001" t="str">
            <v>OŠ Tin Ujević - Osijek</v>
          </cell>
        </row>
        <row r="1002">
          <cell r="A1002">
            <v>2276</v>
          </cell>
          <cell r="B1002" t="str">
            <v>OŠ Tina Ujevića - Zagreb</v>
          </cell>
        </row>
        <row r="1003">
          <cell r="A1003">
            <v>1546</v>
          </cell>
          <cell r="B1003" t="str">
            <v>OŠ Tina Ujevića - Šibenik</v>
          </cell>
        </row>
        <row r="1004">
          <cell r="A1004">
            <v>2252</v>
          </cell>
          <cell r="B1004" t="str">
            <v>OŠ Tituša Brezovačkog</v>
          </cell>
        </row>
        <row r="1005">
          <cell r="A1005">
            <v>2152</v>
          </cell>
          <cell r="B1005" t="str">
            <v>OŠ Tomaša Goričanca - Mala Subotica</v>
          </cell>
        </row>
        <row r="1006">
          <cell r="A1006">
            <v>1971</v>
          </cell>
          <cell r="B1006" t="str">
            <v>OŠ Tone Peruška - Pula</v>
          </cell>
        </row>
        <row r="1007">
          <cell r="A1007">
            <v>2888</v>
          </cell>
          <cell r="B1007" t="str">
            <v>OŠ Tordinci</v>
          </cell>
        </row>
        <row r="1008">
          <cell r="A1008">
            <v>1886</v>
          </cell>
          <cell r="B1008" t="str">
            <v>OŠ Trilj</v>
          </cell>
        </row>
        <row r="1009">
          <cell r="A1009">
            <v>2281</v>
          </cell>
          <cell r="B1009" t="str">
            <v>OŠ Trnjanska</v>
          </cell>
        </row>
        <row r="1010">
          <cell r="A1010">
            <v>483</v>
          </cell>
          <cell r="B1010" t="str">
            <v>OŠ Trnovec</v>
          </cell>
        </row>
        <row r="1011">
          <cell r="A1011">
            <v>728</v>
          </cell>
          <cell r="B1011" t="str">
            <v>OŠ Trnovitica</v>
          </cell>
        </row>
        <row r="1012">
          <cell r="A1012">
            <v>663</v>
          </cell>
          <cell r="B1012" t="str">
            <v>OŠ Trnovitički Popovac</v>
          </cell>
        </row>
        <row r="1013">
          <cell r="A1013">
            <v>2297</v>
          </cell>
          <cell r="B1013" t="str">
            <v>OŠ Trnsko</v>
          </cell>
        </row>
        <row r="1014">
          <cell r="A1014">
            <v>2128</v>
          </cell>
          <cell r="B1014" t="str">
            <v>OŠ Trpanj</v>
          </cell>
        </row>
        <row r="1015">
          <cell r="A1015">
            <v>1665</v>
          </cell>
          <cell r="B1015" t="str">
            <v>OŠ Trpinja</v>
          </cell>
        </row>
        <row r="1016">
          <cell r="A1016">
            <v>791</v>
          </cell>
          <cell r="B1016" t="str">
            <v>OŠ Trsat</v>
          </cell>
        </row>
        <row r="1017">
          <cell r="A1017">
            <v>1763</v>
          </cell>
          <cell r="B1017" t="str">
            <v>OŠ Trstenik</v>
          </cell>
        </row>
        <row r="1018">
          <cell r="A1018">
            <v>358</v>
          </cell>
          <cell r="B1018" t="str">
            <v>OŠ Turanj</v>
          </cell>
        </row>
        <row r="1019">
          <cell r="A1019">
            <v>792</v>
          </cell>
          <cell r="B1019" t="str">
            <v>OŠ Turnić</v>
          </cell>
        </row>
        <row r="1020">
          <cell r="A1020">
            <v>1690</v>
          </cell>
          <cell r="B1020" t="str">
            <v>OŠ Tučepi</v>
          </cell>
        </row>
        <row r="1021">
          <cell r="A1021">
            <v>516</v>
          </cell>
          <cell r="B1021" t="str">
            <v>OŠ Tužno</v>
          </cell>
        </row>
        <row r="1022">
          <cell r="A1022">
            <v>704</v>
          </cell>
          <cell r="B1022" t="str">
            <v>OŠ u Đulovcu</v>
          </cell>
        </row>
        <row r="1023">
          <cell r="A1023">
            <v>1288</v>
          </cell>
          <cell r="B1023" t="str">
            <v>OŠ Valentin Klarin - Preko</v>
          </cell>
        </row>
        <row r="1024">
          <cell r="A1024">
            <v>1928</v>
          </cell>
          <cell r="B1024" t="str">
            <v>OŠ Vazmoslav Gržalja</v>
          </cell>
        </row>
        <row r="1025">
          <cell r="A1025">
            <v>2120</v>
          </cell>
          <cell r="B1025" t="str">
            <v>OŠ Vela Luka</v>
          </cell>
        </row>
        <row r="1026">
          <cell r="A1026">
            <v>1978</v>
          </cell>
          <cell r="B1026" t="str">
            <v>OŠ Veli Vrh - Pula</v>
          </cell>
        </row>
        <row r="1027">
          <cell r="A1027">
            <v>52</v>
          </cell>
          <cell r="B1027" t="str">
            <v>OŠ Velika Mlaka</v>
          </cell>
        </row>
        <row r="1028">
          <cell r="A1028">
            <v>685</v>
          </cell>
          <cell r="B1028" t="str">
            <v>OŠ Velika Pisanica</v>
          </cell>
        </row>
        <row r="1029">
          <cell r="A1029">
            <v>505</v>
          </cell>
          <cell r="B1029" t="str">
            <v>OŠ Veliki Bukovec</v>
          </cell>
        </row>
        <row r="1030">
          <cell r="A1030">
            <v>217</v>
          </cell>
          <cell r="B1030" t="str">
            <v>OŠ Veliko Trgovišće</v>
          </cell>
        </row>
        <row r="1031">
          <cell r="A1031">
            <v>674</v>
          </cell>
          <cell r="B1031" t="str">
            <v>OŠ Veliko Trojstvo</v>
          </cell>
        </row>
        <row r="1032">
          <cell r="A1032">
            <v>1977</v>
          </cell>
          <cell r="B1032" t="str">
            <v>OŠ Veruda - Pula</v>
          </cell>
        </row>
        <row r="1033">
          <cell r="A1033">
            <v>2302</v>
          </cell>
          <cell r="B1033" t="str">
            <v>OŠ Većeslava Holjevca</v>
          </cell>
        </row>
        <row r="1034">
          <cell r="A1034">
            <v>793</v>
          </cell>
          <cell r="B1034" t="str">
            <v>OŠ Vežica</v>
          </cell>
        </row>
        <row r="1035">
          <cell r="A1035">
            <v>1549</v>
          </cell>
          <cell r="B1035" t="str">
            <v>OŠ Vidici</v>
          </cell>
        </row>
        <row r="1036">
          <cell r="A1036">
            <v>1973</v>
          </cell>
          <cell r="B1036" t="str">
            <v>OŠ Vidikovac</v>
          </cell>
        </row>
        <row r="1037">
          <cell r="A1037">
            <v>476</v>
          </cell>
          <cell r="B1037" t="str">
            <v>OŠ Vidovec</v>
          </cell>
        </row>
        <row r="1038">
          <cell r="A1038">
            <v>1369</v>
          </cell>
          <cell r="B1038" t="str">
            <v>OŠ Vijenac</v>
          </cell>
        </row>
        <row r="1039">
          <cell r="A1039">
            <v>1131</v>
          </cell>
          <cell r="B1039" t="str">
            <v>OŠ Viktor Car Emin - Donji Andrijevci</v>
          </cell>
        </row>
        <row r="1040">
          <cell r="A1040">
            <v>836</v>
          </cell>
          <cell r="B1040" t="str">
            <v>OŠ Viktora Cara Emina - Lovran</v>
          </cell>
        </row>
        <row r="1041">
          <cell r="A1041">
            <v>179</v>
          </cell>
          <cell r="B1041" t="str">
            <v>OŠ Viktora Kovačića</v>
          </cell>
        </row>
        <row r="1042">
          <cell r="A1042">
            <v>282</v>
          </cell>
          <cell r="B1042" t="str">
            <v>OŠ Viktorovac</v>
          </cell>
        </row>
        <row r="1043">
          <cell r="A1043">
            <v>1052</v>
          </cell>
          <cell r="B1043" t="str">
            <v>OŠ Vilima Korajca</v>
          </cell>
        </row>
        <row r="1044">
          <cell r="A1044">
            <v>485</v>
          </cell>
          <cell r="B1044" t="str">
            <v>OŠ Vinica</v>
          </cell>
        </row>
        <row r="1045">
          <cell r="A1045">
            <v>1720</v>
          </cell>
          <cell r="B1045" t="str">
            <v>OŠ Vis</v>
          </cell>
        </row>
        <row r="1046">
          <cell r="A1046">
            <v>1778</v>
          </cell>
          <cell r="B1046" t="str">
            <v>OŠ Visoka - Split</v>
          </cell>
        </row>
        <row r="1047">
          <cell r="A1047">
            <v>515</v>
          </cell>
          <cell r="B1047" t="str">
            <v>OŠ Visoko - Visoko</v>
          </cell>
        </row>
        <row r="1048">
          <cell r="A1048">
            <v>2014</v>
          </cell>
          <cell r="B1048" t="str">
            <v>OŠ Vitomir Širola - Pajo</v>
          </cell>
        </row>
        <row r="1049">
          <cell r="A1049">
            <v>1381</v>
          </cell>
          <cell r="B1049" t="str">
            <v>OŠ Višnjevac</v>
          </cell>
        </row>
        <row r="1050">
          <cell r="A1050">
            <v>1136</v>
          </cell>
          <cell r="B1050" t="str">
            <v>OŠ Vjekoslav Klaić</v>
          </cell>
        </row>
        <row r="1051">
          <cell r="A1051">
            <v>1566</v>
          </cell>
          <cell r="B1051" t="str">
            <v>OŠ Vjekoslava Kaleba</v>
          </cell>
        </row>
        <row r="1052">
          <cell r="A1052">
            <v>1748</v>
          </cell>
          <cell r="B1052" t="str">
            <v>OŠ Vjekoslava Paraća</v>
          </cell>
        </row>
        <row r="1053">
          <cell r="A1053">
            <v>2218</v>
          </cell>
          <cell r="B1053" t="str">
            <v>OŠ Vjenceslava Novaka</v>
          </cell>
        </row>
        <row r="1054">
          <cell r="A1054">
            <v>4056</v>
          </cell>
          <cell r="B1054" t="str">
            <v>OŠ Vladimir Deščak</v>
          </cell>
        </row>
        <row r="1055">
          <cell r="A1055">
            <v>780</v>
          </cell>
          <cell r="B1055" t="str">
            <v>OŠ Vladimir Gortan - Rijeka</v>
          </cell>
        </row>
        <row r="1056">
          <cell r="A1056">
            <v>1195</v>
          </cell>
          <cell r="B1056" t="str">
            <v>OŠ Vladimir Nazor - Adžamovci</v>
          </cell>
        </row>
        <row r="1057">
          <cell r="A1057">
            <v>164</v>
          </cell>
          <cell r="B1057" t="str">
            <v>OŠ Vladimir Nazor - Budinščina</v>
          </cell>
        </row>
        <row r="1058">
          <cell r="A1058">
            <v>340</v>
          </cell>
          <cell r="B1058" t="str">
            <v>OŠ Vladimir Nazor - Duga Resa</v>
          </cell>
        </row>
        <row r="1059">
          <cell r="A1059">
            <v>1647</v>
          </cell>
          <cell r="B1059" t="str">
            <v>OŠ Vladimir Nazor - Komletinci</v>
          </cell>
        </row>
        <row r="1060">
          <cell r="A1060">
            <v>546</v>
          </cell>
          <cell r="B1060" t="str">
            <v>OŠ Vladimir Nazor - Križevci</v>
          </cell>
        </row>
        <row r="1061">
          <cell r="A1061">
            <v>1297</v>
          </cell>
          <cell r="B1061" t="str">
            <v>OŠ Vladimir Nazor - Neviđane</v>
          </cell>
        </row>
        <row r="1062">
          <cell r="A1062">
            <v>113</v>
          </cell>
          <cell r="B1062" t="str">
            <v>OŠ Vladimir Nazor - Pisarovina</v>
          </cell>
        </row>
        <row r="1063">
          <cell r="A1063">
            <v>2078</v>
          </cell>
          <cell r="B1063" t="str">
            <v>OŠ Vladimir Nazor - Ploče</v>
          </cell>
        </row>
        <row r="1064">
          <cell r="A1064">
            <v>1110</v>
          </cell>
          <cell r="B1064" t="str">
            <v>OŠ Vladimir Nazor - Slavonski Brod</v>
          </cell>
        </row>
        <row r="1065">
          <cell r="A1065">
            <v>481</v>
          </cell>
          <cell r="B1065" t="str">
            <v>OŠ Vladimir Nazor - Sveti Ilija</v>
          </cell>
        </row>
        <row r="1066">
          <cell r="A1066">
            <v>334</v>
          </cell>
          <cell r="B1066" t="str">
            <v>OŠ Vladimir Nazor - Topusko</v>
          </cell>
        </row>
        <row r="1067">
          <cell r="A1067">
            <v>1082</v>
          </cell>
          <cell r="B1067" t="str">
            <v>OŠ Vladimir Nazor - Trenkovo</v>
          </cell>
        </row>
        <row r="1068">
          <cell r="A1068">
            <v>961</v>
          </cell>
          <cell r="B1068" t="str">
            <v>OŠ Vladimir Nazor - Virovitica</v>
          </cell>
        </row>
        <row r="1069">
          <cell r="A1069">
            <v>1445</v>
          </cell>
          <cell r="B1069" t="str">
            <v>OŠ Vladimir Nazor - Čepin</v>
          </cell>
        </row>
        <row r="1070">
          <cell r="A1070">
            <v>1339</v>
          </cell>
          <cell r="B1070" t="str">
            <v>OŠ Vladimir Nazor - Đakovo</v>
          </cell>
        </row>
        <row r="1071">
          <cell r="A1071">
            <v>1365</v>
          </cell>
          <cell r="B1071" t="str">
            <v>OŠ Vladimira Becića - Osijek</v>
          </cell>
        </row>
        <row r="1072">
          <cell r="A1072">
            <v>2043</v>
          </cell>
          <cell r="B1072" t="str">
            <v>OŠ Vladimira Gortana - Žminj</v>
          </cell>
        </row>
        <row r="1073">
          <cell r="A1073">
            <v>730</v>
          </cell>
          <cell r="B1073" t="str">
            <v>OŠ Vladimira Nazora - Crikvenica</v>
          </cell>
        </row>
        <row r="1074">
          <cell r="A1074">
            <v>638</v>
          </cell>
          <cell r="B1074" t="str">
            <v>OŠ Vladimira Nazora - Daruvar</v>
          </cell>
        </row>
        <row r="1075">
          <cell r="A1075">
            <v>1395</v>
          </cell>
          <cell r="B1075" t="str">
            <v>OŠ Vladimira Nazora - Feričanci</v>
          </cell>
        </row>
        <row r="1076">
          <cell r="A1076">
            <v>2006</v>
          </cell>
          <cell r="B1076" t="str">
            <v>OŠ Vladimira Nazora - Krnica</v>
          </cell>
        </row>
        <row r="1077">
          <cell r="A1077">
            <v>990</v>
          </cell>
          <cell r="B1077" t="str">
            <v>OŠ Vladimira Nazora - Nova Bukovica</v>
          </cell>
        </row>
        <row r="1078">
          <cell r="A1078">
            <v>1942</v>
          </cell>
          <cell r="B1078" t="str">
            <v>OŠ Vladimira Nazora - Pazin</v>
          </cell>
        </row>
        <row r="1079">
          <cell r="A1079">
            <v>1794</v>
          </cell>
          <cell r="B1079" t="str">
            <v>OŠ Vladimira Nazora - Postira</v>
          </cell>
        </row>
        <row r="1080">
          <cell r="A1080">
            <v>1998</v>
          </cell>
          <cell r="B1080" t="str">
            <v>OŠ Vladimira Nazora - Potpićan</v>
          </cell>
        </row>
        <row r="1081">
          <cell r="A1081">
            <v>2137</v>
          </cell>
          <cell r="B1081" t="str">
            <v>OŠ Vladimira Nazora - Pribislavec</v>
          </cell>
        </row>
        <row r="1082">
          <cell r="A1082">
            <v>1985</v>
          </cell>
          <cell r="B1082" t="str">
            <v>OŠ Vladimira Nazora - Rovinj</v>
          </cell>
        </row>
        <row r="1083">
          <cell r="A1083">
            <v>1579</v>
          </cell>
          <cell r="B1083" t="str">
            <v>OŠ Vladimira Nazora - Vinkovci</v>
          </cell>
        </row>
        <row r="1084">
          <cell r="A1084">
            <v>2041</v>
          </cell>
          <cell r="B1084" t="str">
            <v>OŠ Vladimira Nazora - Vrsar</v>
          </cell>
        </row>
        <row r="1085">
          <cell r="A1085">
            <v>2220</v>
          </cell>
          <cell r="B1085" t="str">
            <v>OŠ Vladimira Nazora - Zagreb</v>
          </cell>
        </row>
        <row r="1086">
          <cell r="A1086">
            <v>1260</v>
          </cell>
          <cell r="B1086" t="str">
            <v>OŠ Vladimira Nazora - Škabrnje</v>
          </cell>
        </row>
        <row r="1087">
          <cell r="A1087">
            <v>249</v>
          </cell>
          <cell r="B1087" t="str">
            <v>OŠ Vladimira Vidrića</v>
          </cell>
        </row>
        <row r="1088">
          <cell r="A1088">
            <v>1571</v>
          </cell>
          <cell r="B1088" t="str">
            <v>OŠ Vodice</v>
          </cell>
        </row>
        <row r="1089">
          <cell r="A1089">
            <v>2036</v>
          </cell>
          <cell r="B1089" t="str">
            <v xml:space="preserve">OŠ Vodnjan </v>
          </cell>
        </row>
        <row r="1090">
          <cell r="A1090">
            <v>396</v>
          </cell>
          <cell r="B1090" t="str">
            <v>OŠ Vojnić</v>
          </cell>
        </row>
        <row r="1091">
          <cell r="A1091">
            <v>2267</v>
          </cell>
          <cell r="B1091" t="str">
            <v>OŠ Voltino</v>
          </cell>
        </row>
        <row r="1092">
          <cell r="A1092">
            <v>995</v>
          </cell>
          <cell r="B1092" t="str">
            <v>OŠ Voćin</v>
          </cell>
        </row>
        <row r="1093">
          <cell r="A1093">
            <v>1659</v>
          </cell>
          <cell r="B1093" t="str">
            <v>OŠ Vođinci</v>
          </cell>
        </row>
        <row r="1094">
          <cell r="A1094">
            <v>1245</v>
          </cell>
          <cell r="B1094" t="str">
            <v>OŠ Voštarnica - Zadar</v>
          </cell>
        </row>
        <row r="1095">
          <cell r="A1095">
            <v>2271</v>
          </cell>
          <cell r="B1095" t="str">
            <v>OŠ Vrbani</v>
          </cell>
        </row>
        <row r="1096">
          <cell r="A1096">
            <v>1721</v>
          </cell>
          <cell r="B1096" t="str">
            <v>OŠ Vrgorac</v>
          </cell>
        </row>
        <row r="1097">
          <cell r="A1097">
            <v>1551</v>
          </cell>
          <cell r="B1097" t="str">
            <v>OŠ Vrpolje</v>
          </cell>
        </row>
        <row r="1098">
          <cell r="A1098">
            <v>2305</v>
          </cell>
          <cell r="B1098" t="str">
            <v>OŠ Vugrovec - Kašina</v>
          </cell>
        </row>
        <row r="1099">
          <cell r="A1099">
            <v>2245</v>
          </cell>
          <cell r="B1099" t="str">
            <v>OŠ Vukomerec</v>
          </cell>
        </row>
        <row r="1100">
          <cell r="A1100">
            <v>41</v>
          </cell>
          <cell r="B1100" t="str">
            <v>OŠ Vukovina</v>
          </cell>
        </row>
        <row r="1101">
          <cell r="A1101">
            <v>1246</v>
          </cell>
          <cell r="B1101" t="str">
            <v>OŠ Zadarski otoci - Zadar</v>
          </cell>
        </row>
        <row r="1102">
          <cell r="A1102">
            <v>1907</v>
          </cell>
          <cell r="B1102" t="str">
            <v>OŠ Zagvozd</v>
          </cell>
        </row>
        <row r="1103">
          <cell r="A1103">
            <v>776</v>
          </cell>
          <cell r="B1103" t="str">
            <v>OŠ Zamet</v>
          </cell>
        </row>
        <row r="1104">
          <cell r="A1104">
            <v>2296</v>
          </cell>
          <cell r="B1104" t="str">
            <v>OŠ Zapruđe</v>
          </cell>
        </row>
        <row r="1105">
          <cell r="A1105">
            <v>1055</v>
          </cell>
          <cell r="B1105" t="str">
            <v>OŠ Zdenka Turkovića</v>
          </cell>
        </row>
        <row r="1106">
          <cell r="A1106">
            <v>1257</v>
          </cell>
          <cell r="B1106" t="str">
            <v>OŠ Zemunik</v>
          </cell>
        </row>
        <row r="1107">
          <cell r="A1107">
            <v>153</v>
          </cell>
          <cell r="B1107" t="str">
            <v>OŠ Zlatar Bistrica</v>
          </cell>
        </row>
        <row r="1108">
          <cell r="A1108">
            <v>1422</v>
          </cell>
          <cell r="B1108" t="str">
            <v>OŠ Zmajevac</v>
          </cell>
        </row>
        <row r="1109">
          <cell r="A1109">
            <v>1913</v>
          </cell>
          <cell r="B1109" t="str">
            <v>OŠ Zmijavci</v>
          </cell>
        </row>
        <row r="1110">
          <cell r="A1110">
            <v>890</v>
          </cell>
          <cell r="B1110" t="str">
            <v>OŠ Zrinskih i Frankopana</v>
          </cell>
        </row>
        <row r="1111">
          <cell r="A1111">
            <v>1632</v>
          </cell>
          <cell r="B1111" t="str">
            <v>OŠ Zrinskih Nuštar</v>
          </cell>
        </row>
        <row r="1112">
          <cell r="A1112">
            <v>255</v>
          </cell>
          <cell r="B1112" t="str">
            <v>OŠ Zvonimira Franka</v>
          </cell>
        </row>
        <row r="1113">
          <cell r="A1113">
            <v>734</v>
          </cell>
          <cell r="B1113" t="str">
            <v>OŠ Zvonka Cara</v>
          </cell>
        </row>
        <row r="1114">
          <cell r="A1114">
            <v>1649</v>
          </cell>
          <cell r="B1114" t="str">
            <v>OŠ Čakovci</v>
          </cell>
        </row>
        <row r="1115">
          <cell r="A1115">
            <v>823</v>
          </cell>
          <cell r="B1115" t="str">
            <v>OŠ Čavle</v>
          </cell>
        </row>
        <row r="1116">
          <cell r="A1116">
            <v>632</v>
          </cell>
          <cell r="B1116" t="str">
            <v>OŠ Čazma</v>
          </cell>
        </row>
        <row r="1117">
          <cell r="A1117">
            <v>1411</v>
          </cell>
          <cell r="B1117" t="str">
            <v>OŠ Čeminac</v>
          </cell>
        </row>
        <row r="1118">
          <cell r="A1118">
            <v>1573</v>
          </cell>
          <cell r="B1118" t="str">
            <v>OŠ Čista Velika</v>
          </cell>
        </row>
        <row r="1119">
          <cell r="A1119">
            <v>2216</v>
          </cell>
          <cell r="B1119" t="str">
            <v>OŠ Čučerje</v>
          </cell>
        </row>
        <row r="1120">
          <cell r="A1120">
            <v>1348</v>
          </cell>
          <cell r="B1120" t="str">
            <v>OŠ Đakovački Selci</v>
          </cell>
        </row>
        <row r="1121">
          <cell r="A1121">
            <v>2</v>
          </cell>
          <cell r="B1121" t="str">
            <v>OŠ Đure Deželića - Ivanić Grad</v>
          </cell>
        </row>
        <row r="1122">
          <cell r="A1122">
            <v>167</v>
          </cell>
          <cell r="B1122" t="str">
            <v xml:space="preserve">OŠ Đure Prejca - Desinić </v>
          </cell>
        </row>
        <row r="1123">
          <cell r="A1123">
            <v>170</v>
          </cell>
          <cell r="B1123" t="str">
            <v>OŠ Đurmanec</v>
          </cell>
        </row>
        <row r="1124">
          <cell r="A1124">
            <v>532</v>
          </cell>
          <cell r="B1124" t="str">
            <v>OŠ Đuro Ester</v>
          </cell>
        </row>
        <row r="1125">
          <cell r="A1125">
            <v>1105</v>
          </cell>
          <cell r="B1125" t="str">
            <v>OŠ Đuro Pilar</v>
          </cell>
        </row>
        <row r="1126">
          <cell r="A1126">
            <v>484</v>
          </cell>
          <cell r="B1126" t="str">
            <v>OŠ Šemovec</v>
          </cell>
        </row>
        <row r="1127">
          <cell r="A1127">
            <v>2195</v>
          </cell>
          <cell r="B1127" t="str">
            <v>OŠ Šestine</v>
          </cell>
        </row>
        <row r="1128">
          <cell r="A1128">
            <v>1322</v>
          </cell>
          <cell r="B1128" t="str">
            <v>OŠ Šećerana</v>
          </cell>
        </row>
        <row r="1129">
          <cell r="A1129">
            <v>1961</v>
          </cell>
          <cell r="B1129" t="str">
            <v>OŠ Šijana - Pula</v>
          </cell>
        </row>
        <row r="1130">
          <cell r="A1130">
            <v>1236</v>
          </cell>
          <cell r="B1130" t="str">
            <v>OŠ Šime Budinića - Zadar</v>
          </cell>
        </row>
        <row r="1131">
          <cell r="A1131">
            <v>1233</v>
          </cell>
          <cell r="B1131" t="str">
            <v>OŠ Šimuna Kožičića Benje</v>
          </cell>
        </row>
        <row r="1132">
          <cell r="A1132">
            <v>790</v>
          </cell>
          <cell r="B1132" t="str">
            <v>OŠ Škurinje - Rijeka</v>
          </cell>
        </row>
        <row r="1133">
          <cell r="A1133">
            <v>2908</v>
          </cell>
          <cell r="B1133" t="str">
            <v>OŠ Špansko Oranice</v>
          </cell>
        </row>
        <row r="1134">
          <cell r="A1134">
            <v>711</v>
          </cell>
          <cell r="B1134" t="str">
            <v>OŠ Štefanje</v>
          </cell>
        </row>
        <row r="1135">
          <cell r="A1135">
            <v>2177</v>
          </cell>
          <cell r="B1135" t="str">
            <v>OŠ Štrigova</v>
          </cell>
        </row>
        <row r="1136">
          <cell r="A1136">
            <v>352</v>
          </cell>
          <cell r="B1136" t="str">
            <v>OŠ Švarča</v>
          </cell>
        </row>
        <row r="1137">
          <cell r="A1137">
            <v>61</v>
          </cell>
          <cell r="B1137" t="str">
            <v>OŠ Ščitarjevo</v>
          </cell>
        </row>
        <row r="1138">
          <cell r="A1138">
            <v>436</v>
          </cell>
          <cell r="B1138" t="str">
            <v>OŠ Žakanje</v>
          </cell>
        </row>
        <row r="1139">
          <cell r="A1139">
            <v>2239</v>
          </cell>
          <cell r="B1139" t="str">
            <v>OŠ Žitnjak</v>
          </cell>
        </row>
        <row r="1140">
          <cell r="A1140">
            <v>4057</v>
          </cell>
          <cell r="B1140" t="str">
            <v>OŠ Žnjan-Pazdigrad</v>
          </cell>
        </row>
        <row r="1141">
          <cell r="A1141">
            <v>1774</v>
          </cell>
          <cell r="B1141" t="str">
            <v>OŠ Žrnovnica</v>
          </cell>
        </row>
        <row r="1142">
          <cell r="A1142">
            <v>2129</v>
          </cell>
          <cell r="B1142" t="str">
            <v>OŠ Župa Dubrovačka</v>
          </cell>
        </row>
        <row r="1143">
          <cell r="A1143">
            <v>2210</v>
          </cell>
          <cell r="B1143" t="str">
            <v>OŠ Žuti brijeg</v>
          </cell>
        </row>
        <row r="1144">
          <cell r="A1144">
            <v>2653</v>
          </cell>
          <cell r="B1144" t="str">
            <v>Pazinski kolegij - Klasična gimnazija Pazin s pravom javnosti</v>
          </cell>
        </row>
        <row r="1145">
          <cell r="A1145">
            <v>4035</v>
          </cell>
          <cell r="B1145" t="str">
            <v>Policijska akademija</v>
          </cell>
        </row>
        <row r="1146">
          <cell r="A1146">
            <v>2325</v>
          </cell>
          <cell r="B1146" t="str">
            <v>Poliklinika za rehabilitaciju slušanja i govora SUVAG</v>
          </cell>
        </row>
        <row r="1147">
          <cell r="A1147">
            <v>2551</v>
          </cell>
          <cell r="B1147" t="str">
            <v>Poljoprivredna i veterinarska škola - Osijek</v>
          </cell>
        </row>
        <row r="1148">
          <cell r="A1148">
            <v>2732</v>
          </cell>
          <cell r="B1148" t="str">
            <v>Poljoprivredna škola - Zagreb</v>
          </cell>
        </row>
        <row r="1149">
          <cell r="A1149">
            <v>2530</v>
          </cell>
          <cell r="B1149" t="str">
            <v>Poljoprivredna, prehrambena i veterinarska škola Stanka Ožanića</v>
          </cell>
        </row>
        <row r="1150">
          <cell r="A1150">
            <v>2587</v>
          </cell>
          <cell r="B1150" t="str">
            <v>Poljoprivredno šumarska škola - Vinkovci</v>
          </cell>
        </row>
        <row r="1151">
          <cell r="A1151">
            <v>2498</v>
          </cell>
          <cell r="B1151" t="str">
            <v>Poljoprivredno-prehrambena škola - Požega</v>
          </cell>
        </row>
        <row r="1152">
          <cell r="A1152">
            <v>2478</v>
          </cell>
          <cell r="B1152" t="str">
            <v>Pomorska škola - Bakar</v>
          </cell>
        </row>
        <row r="1153">
          <cell r="A1153">
            <v>2632</v>
          </cell>
          <cell r="B1153" t="str">
            <v>Pomorska škola - Split</v>
          </cell>
        </row>
        <row r="1154">
          <cell r="A1154">
            <v>2524</v>
          </cell>
          <cell r="B1154" t="str">
            <v>Pomorska škola - Zadar</v>
          </cell>
        </row>
        <row r="1155">
          <cell r="A1155">
            <v>2679</v>
          </cell>
          <cell r="B1155" t="str">
            <v>Pomorsko-tehnička škola - Dubrovnik</v>
          </cell>
        </row>
        <row r="1156">
          <cell r="A1156">
            <v>2730</v>
          </cell>
          <cell r="B1156" t="str">
            <v>Poštanska i telekomunikacijska škola - Zagreb</v>
          </cell>
        </row>
        <row r="1157">
          <cell r="A1157">
            <v>2733</v>
          </cell>
          <cell r="B1157" t="str">
            <v>Prehrambeno - tehnološka škola - Zagreb</v>
          </cell>
        </row>
        <row r="1158">
          <cell r="A1158">
            <v>2458</v>
          </cell>
          <cell r="B1158" t="str">
            <v>Prirodoslovna i grafička škola - Rijeka</v>
          </cell>
        </row>
        <row r="1159">
          <cell r="A1159">
            <v>2391</v>
          </cell>
          <cell r="B1159" t="str">
            <v>Prirodoslovna škola - Karlovac</v>
          </cell>
        </row>
        <row r="1160">
          <cell r="A1160">
            <v>2728</v>
          </cell>
          <cell r="B1160" t="str">
            <v>Prirodoslovna škola Vladimira Preloga</v>
          </cell>
        </row>
        <row r="1161">
          <cell r="A1161">
            <v>2529</v>
          </cell>
          <cell r="B1161" t="str">
            <v>Prirodoslovno - grafička škola - Zadar</v>
          </cell>
        </row>
        <row r="1162">
          <cell r="A1162">
            <v>2615</v>
          </cell>
          <cell r="B1162" t="str">
            <v>Prirodoslovno tehnička škola - Split</v>
          </cell>
        </row>
        <row r="1163">
          <cell r="A1163">
            <v>2840</v>
          </cell>
          <cell r="B1163" t="str">
            <v>Privatna ekonomsko-poslovna škola s pravom javnosti - Varaždin</v>
          </cell>
        </row>
        <row r="1164">
          <cell r="A1164">
            <v>2787</v>
          </cell>
          <cell r="B1164" t="str">
            <v>Privatna gimnazija Dr. Časl, s pravom javnosti</v>
          </cell>
        </row>
        <row r="1165">
          <cell r="A1165">
            <v>2777</v>
          </cell>
          <cell r="B1165" t="str">
            <v>Privatna gimnazija i ekonomska škola Katarina Zrinski</v>
          </cell>
        </row>
        <row r="1166">
          <cell r="A1166">
            <v>2790</v>
          </cell>
          <cell r="B1166" t="str">
            <v>Privatna gimnazija i ekonomsko-informatička škola Futura s pravom javnosti</v>
          </cell>
        </row>
        <row r="1167">
          <cell r="A1167">
            <v>2844</v>
          </cell>
          <cell r="B1167" t="str">
            <v>Privatna gimnazija i turističko-ugostiteljska škola Jure Kuprešak  - Zagreb</v>
          </cell>
        </row>
        <row r="1168">
          <cell r="A1168">
            <v>2669</v>
          </cell>
          <cell r="B1168" t="str">
            <v>Privatna gimnazija Juraj Dobrila, s pravom javnosti</v>
          </cell>
        </row>
        <row r="1169">
          <cell r="A1169">
            <v>2640</v>
          </cell>
          <cell r="B1169" t="str">
            <v>Privatna jezična gimnazija Pitagora - srednja škola s pravom javnosti</v>
          </cell>
        </row>
        <row r="1170">
          <cell r="A1170">
            <v>2916</v>
          </cell>
          <cell r="B1170" t="str">
            <v xml:space="preserve">Privatna jezično-informatička gimnazija Leonardo da Vinci </v>
          </cell>
        </row>
        <row r="1171">
          <cell r="A1171">
            <v>2788</v>
          </cell>
          <cell r="B1171" t="str">
            <v>Privatna gimnazija i strukovna škola Svijet s pravom javnosti</v>
          </cell>
        </row>
        <row r="1172">
          <cell r="A1172">
            <v>2774</v>
          </cell>
          <cell r="B1172" t="str">
            <v>Privatna klasična gimnazija s pravom javnosti - Zagreb</v>
          </cell>
        </row>
        <row r="1173">
          <cell r="A1173">
            <v>2941</v>
          </cell>
          <cell r="B1173" t="str">
            <v>Privatna osnovna glazbena škola Bonar</v>
          </cell>
        </row>
        <row r="1174">
          <cell r="A1174">
            <v>1784</v>
          </cell>
          <cell r="B1174" t="str">
            <v>Privatna osnovna glazbena škola Boris Papandopulo</v>
          </cell>
        </row>
        <row r="1175">
          <cell r="A1175">
            <v>1253</v>
          </cell>
          <cell r="B1175" t="str">
            <v>Privatna osnovna škola Nova</v>
          </cell>
        </row>
        <row r="1176">
          <cell r="A1176">
            <v>4002</v>
          </cell>
          <cell r="B1176" t="str">
            <v>Privatna sportska i jezična gimnazija Franjo Bučar</v>
          </cell>
        </row>
        <row r="1177">
          <cell r="A1177">
            <v>4037</v>
          </cell>
          <cell r="B1177" t="str">
            <v>Privatna srednja ekonomska škola "Knez Malduh" Split</v>
          </cell>
        </row>
        <row r="1178">
          <cell r="A1178">
            <v>2784</v>
          </cell>
          <cell r="B1178" t="str">
            <v>Privatna srednja ekonomska škola INOVA s pravom javnosti</v>
          </cell>
        </row>
        <row r="1179">
          <cell r="A1179">
            <v>4031</v>
          </cell>
          <cell r="B1179" t="str">
            <v>Privatna srednja ekonomska škola Verte Nova</v>
          </cell>
        </row>
        <row r="1180">
          <cell r="A1180">
            <v>2915</v>
          </cell>
          <cell r="B1180" t="str">
            <v>Privatna srednja ugostiteljska škola Wallner - Split</v>
          </cell>
        </row>
        <row r="1181">
          <cell r="A1181">
            <v>2641</v>
          </cell>
          <cell r="B1181" t="str">
            <v>Privatna srednja škola Marko Antun de Dominis, s pravom javnosti</v>
          </cell>
        </row>
        <row r="1182">
          <cell r="A1182">
            <v>2417</v>
          </cell>
          <cell r="B1182" t="str">
            <v>Privatna srednja škola Varaždin s pravom javnosti</v>
          </cell>
        </row>
        <row r="1183">
          <cell r="A1183">
            <v>2785</v>
          </cell>
          <cell r="B1183" t="str">
            <v>Privatna umjetnička gimnazija, s pravom javnosti - Zagreb</v>
          </cell>
        </row>
        <row r="1184">
          <cell r="A1184">
            <v>2839</v>
          </cell>
          <cell r="B1184" t="str">
            <v>Privatna varaždinska gimnazija s pravom javnosti</v>
          </cell>
        </row>
        <row r="1185">
          <cell r="A1185">
            <v>2467</v>
          </cell>
          <cell r="B1185" t="str">
            <v>Prometna škola - Rijeka</v>
          </cell>
        </row>
        <row r="1186">
          <cell r="A1186">
            <v>2572</v>
          </cell>
          <cell r="B1186" t="str">
            <v>Prometno-tehnička škola - Šibenik</v>
          </cell>
        </row>
        <row r="1187">
          <cell r="A1187">
            <v>1385</v>
          </cell>
          <cell r="B1187" t="str">
            <v>Prosvjetno-kulturni centar Mađara u Republici Hrvatskoj</v>
          </cell>
        </row>
        <row r="1188">
          <cell r="A1188">
            <v>2725</v>
          </cell>
          <cell r="B1188" t="str">
            <v>Prva ekonomska škola - Zagreb</v>
          </cell>
        </row>
        <row r="1189">
          <cell r="A1189">
            <v>2406</v>
          </cell>
          <cell r="B1189" t="str">
            <v>Prva gimnazija - Varaždin</v>
          </cell>
        </row>
        <row r="1190">
          <cell r="A1190">
            <v>4009</v>
          </cell>
          <cell r="B1190" t="str">
            <v>Prva katolička osnovna škola u Gradu Zagrebu</v>
          </cell>
        </row>
        <row r="1191">
          <cell r="A1191">
            <v>368</v>
          </cell>
          <cell r="B1191" t="str">
            <v>Prva osnovna škola - Ogulin</v>
          </cell>
        </row>
        <row r="1192">
          <cell r="A1192">
            <v>4036</v>
          </cell>
          <cell r="B1192" t="str">
            <v>Prva privatna ekonomska škola Požega</v>
          </cell>
        </row>
        <row r="1193">
          <cell r="A1193">
            <v>3283</v>
          </cell>
          <cell r="B1193" t="str">
            <v>Prva privatna gimnazija - Karlovac</v>
          </cell>
        </row>
        <row r="1194">
          <cell r="A1194">
            <v>2416</v>
          </cell>
          <cell r="B1194" t="str">
            <v>Prva privatna gimnazija s pravom javnosti - Varaždin</v>
          </cell>
        </row>
        <row r="1195">
          <cell r="A1195">
            <v>2773</v>
          </cell>
          <cell r="B1195" t="str">
            <v>Prva privatna gimnazija s pravom javnosti - Zagreb</v>
          </cell>
        </row>
        <row r="1196">
          <cell r="A1196">
            <v>4059</v>
          </cell>
          <cell r="B1196" t="str">
            <v>Privatna gimnazija NOVA s pravom javnosti</v>
          </cell>
        </row>
        <row r="1197">
          <cell r="A1197">
            <v>1982</v>
          </cell>
          <cell r="B1197" t="str">
            <v>Prva privatna osnovna škola Juraj Dobrila s pravom javnosti</v>
          </cell>
        </row>
        <row r="1198">
          <cell r="A1198">
            <v>4038</v>
          </cell>
          <cell r="B1198" t="str">
            <v>Prva privatna škola za osobne usluge Zagreb</v>
          </cell>
        </row>
        <row r="1199">
          <cell r="A1199">
            <v>2457</v>
          </cell>
          <cell r="B1199" t="str">
            <v>Prva riječka hrvatska gimnazija</v>
          </cell>
        </row>
        <row r="1200">
          <cell r="A1200">
            <v>2843</v>
          </cell>
          <cell r="B1200" t="str">
            <v>Prva Srednja informatička škola, s pravom javnosti</v>
          </cell>
        </row>
        <row r="1201">
          <cell r="A1201">
            <v>2538</v>
          </cell>
          <cell r="B1201" t="str">
            <v>Prva srednja škola - Beli Manastir</v>
          </cell>
        </row>
        <row r="1202">
          <cell r="A1202">
            <v>2460</v>
          </cell>
          <cell r="B1202" t="str">
            <v>Prva sušačka hrvatska gimnazija u Rijeci</v>
          </cell>
        </row>
        <row r="1203">
          <cell r="A1203">
            <v>4034</v>
          </cell>
          <cell r="B1203" t="str">
            <v>Pučko otvoreno učilište Zagreb</v>
          </cell>
        </row>
        <row r="1204">
          <cell r="A1204">
            <v>2471</v>
          </cell>
          <cell r="B1204" t="str">
            <v>Salezijanska klasična gimnazija - s pravom javnosti</v>
          </cell>
        </row>
        <row r="1205">
          <cell r="A1205">
            <v>2480</v>
          </cell>
          <cell r="B1205" t="str">
            <v>Srednja glazbena škola Mirković - s pravom javnosti</v>
          </cell>
        </row>
        <row r="1206">
          <cell r="A1206">
            <v>2428</v>
          </cell>
          <cell r="B1206" t="str">
            <v>Srednja gospodarska škola - Križevci</v>
          </cell>
        </row>
        <row r="1207">
          <cell r="A1207">
            <v>2513</v>
          </cell>
          <cell r="B1207" t="str">
            <v>Srednja medicinska škola - Slavonski Brod</v>
          </cell>
        </row>
        <row r="1208">
          <cell r="A1208">
            <v>2689</v>
          </cell>
          <cell r="B1208" t="str">
            <v xml:space="preserve">Srednja poljoprivredna i tehnička škola - Opuzen </v>
          </cell>
        </row>
        <row r="1209">
          <cell r="A1209">
            <v>2604</v>
          </cell>
          <cell r="B1209" t="str">
            <v>Srednja strukovna škola - Makarska</v>
          </cell>
        </row>
        <row r="1210">
          <cell r="A1210">
            <v>2354</v>
          </cell>
          <cell r="B1210" t="str">
            <v>Srednja strukovna škola - Samobor</v>
          </cell>
        </row>
        <row r="1211">
          <cell r="A1211">
            <v>2412</v>
          </cell>
          <cell r="B1211" t="str">
            <v>Srednja strukovna škola - Varaždin</v>
          </cell>
        </row>
        <row r="1212">
          <cell r="A1212">
            <v>2358</v>
          </cell>
          <cell r="B1212" t="str">
            <v>Srednja strukovna škola - Velika Gorica</v>
          </cell>
        </row>
        <row r="1213">
          <cell r="A1213">
            <v>2585</v>
          </cell>
          <cell r="B1213" t="str">
            <v>Srednja strukovna škola - Vinkovci</v>
          </cell>
        </row>
        <row r="1214">
          <cell r="A1214">
            <v>2578</v>
          </cell>
          <cell r="B1214" t="str">
            <v>Srednja strukovna škola - Šibenik</v>
          </cell>
        </row>
        <row r="1215">
          <cell r="A1215">
            <v>2543</v>
          </cell>
          <cell r="B1215" t="str">
            <v>Srednja strukovna škola Antuna Horvata - Đakovo</v>
          </cell>
        </row>
        <row r="1216">
          <cell r="A1216">
            <v>2606</v>
          </cell>
          <cell r="B1216" t="str">
            <v>Srednja strukovna škola bana Josipa Jelačića</v>
          </cell>
        </row>
        <row r="1217">
          <cell r="A1217">
            <v>2611</v>
          </cell>
          <cell r="B1217" t="str">
            <v>Srednja strukovna škola Blaž Jurjev Trogiranin</v>
          </cell>
        </row>
        <row r="1218">
          <cell r="A1218">
            <v>3284</v>
          </cell>
          <cell r="B1218" t="str">
            <v>Srednja strukovna škola Kotva</v>
          </cell>
        </row>
        <row r="1219">
          <cell r="A1219">
            <v>2906</v>
          </cell>
          <cell r="B1219" t="str">
            <v xml:space="preserve">Srednja strukovna škola Kralja Zvonimira </v>
          </cell>
        </row>
        <row r="1220">
          <cell r="A1220">
            <v>2453</v>
          </cell>
          <cell r="B1220" t="str">
            <v xml:space="preserve">Srednja talijanska škola - Rijeka </v>
          </cell>
        </row>
        <row r="1221">
          <cell r="A1221">
            <v>2627</v>
          </cell>
          <cell r="B1221" t="str">
            <v>Srednja tehnička prometna škola - Split</v>
          </cell>
        </row>
        <row r="1222">
          <cell r="A1222">
            <v>4006</v>
          </cell>
          <cell r="B1222" t="str">
            <v>Srednja škola Delnice</v>
          </cell>
        </row>
        <row r="1223">
          <cell r="A1223">
            <v>4018</v>
          </cell>
          <cell r="B1223" t="str">
            <v>Srednja škola Isidora Kršnjavoga Našice</v>
          </cell>
        </row>
        <row r="1224">
          <cell r="A1224">
            <v>4004</v>
          </cell>
          <cell r="B1224" t="str">
            <v>Srednja škola Ludbreg</v>
          </cell>
        </row>
        <row r="1225">
          <cell r="A1225">
            <v>4005</v>
          </cell>
          <cell r="B1225" t="str">
            <v>Srednja škola Novi Marof</v>
          </cell>
        </row>
        <row r="1226">
          <cell r="A1226">
            <v>2667</v>
          </cell>
          <cell r="B1226" t="str">
            <v>Srednja škola s pravom javnosti Manero - Višnjan</v>
          </cell>
        </row>
        <row r="1227">
          <cell r="A1227">
            <v>2419</v>
          </cell>
          <cell r="B1227" t="str">
            <v>Srednja škola u Maruševcu s pravom javnosti</v>
          </cell>
        </row>
        <row r="1228">
          <cell r="A1228">
            <v>2455</v>
          </cell>
          <cell r="B1228" t="str">
            <v>Srednja škola za elektrotehniku i računalstvo - Rijeka</v>
          </cell>
        </row>
        <row r="1229">
          <cell r="A1229">
            <v>2791</v>
          </cell>
          <cell r="B1229" t="str">
            <v>Srpska pravoslavna opća gimnazija Kantakuzina</v>
          </cell>
        </row>
        <row r="1230">
          <cell r="A1230">
            <v>2411</v>
          </cell>
          <cell r="B1230" t="str">
            <v>Strojarska i prometna škola - Varaždin</v>
          </cell>
        </row>
        <row r="1231">
          <cell r="A1231">
            <v>2546</v>
          </cell>
          <cell r="B1231" t="str">
            <v>Strojarska tehnička škola - Osijek</v>
          </cell>
        </row>
        <row r="1232">
          <cell r="A1232">
            <v>2737</v>
          </cell>
          <cell r="B1232" t="str">
            <v>Strojarska tehnička škola Fausta Vrančića</v>
          </cell>
        </row>
        <row r="1233">
          <cell r="A1233">
            <v>2738</v>
          </cell>
          <cell r="B1233" t="str">
            <v>Strojarska tehnička škola Frana Bošnjakovića</v>
          </cell>
        </row>
        <row r="1234">
          <cell r="A1234">
            <v>2452</v>
          </cell>
          <cell r="B1234" t="str">
            <v>Strojarska škola za industrijska i obrtnička zanimanja - Rijeka</v>
          </cell>
        </row>
        <row r="1235">
          <cell r="A1235">
            <v>2462</v>
          </cell>
          <cell r="B1235" t="str">
            <v>Strojarsko brodograđevna škola za industrijska i obrtnička zanimanja - Rijeka</v>
          </cell>
        </row>
        <row r="1236">
          <cell r="A1236">
            <v>2482</v>
          </cell>
          <cell r="B1236" t="str">
            <v>Strukovna škola - Gospić</v>
          </cell>
        </row>
        <row r="1237">
          <cell r="A1237">
            <v>2664</v>
          </cell>
          <cell r="B1237" t="str">
            <v>Strukovna škola - Pula</v>
          </cell>
        </row>
        <row r="1238">
          <cell r="A1238">
            <v>2492</v>
          </cell>
          <cell r="B1238" t="str">
            <v>Strukovna škola - Virovitica</v>
          </cell>
        </row>
        <row r="1239">
          <cell r="A1239">
            <v>2592</v>
          </cell>
          <cell r="B1239" t="str">
            <v>Strukovna škola - Vukovar</v>
          </cell>
        </row>
        <row r="1240">
          <cell r="A1240">
            <v>2420</v>
          </cell>
          <cell r="B1240" t="str">
            <v>Strukovna škola - Đurđevac</v>
          </cell>
        </row>
        <row r="1241">
          <cell r="A1241">
            <v>2672</v>
          </cell>
          <cell r="B1241" t="str">
            <v xml:space="preserve">Strukovna škola Eugena Kumičića - Rovinj </v>
          </cell>
        </row>
        <row r="1242">
          <cell r="A1242">
            <v>2528</v>
          </cell>
          <cell r="B1242" t="str">
            <v>Strukovna škola Vice Vlatkovića</v>
          </cell>
        </row>
        <row r="1243">
          <cell r="A1243">
            <v>2481</v>
          </cell>
          <cell r="B1243" t="str">
            <v>SŠ Ambroza Haračića</v>
          </cell>
        </row>
        <row r="1244">
          <cell r="A1244">
            <v>2476</v>
          </cell>
          <cell r="B1244" t="str">
            <v xml:space="preserve">SŠ Andrije Ljudevita Adamića </v>
          </cell>
        </row>
        <row r="1245">
          <cell r="A1245">
            <v>2612</v>
          </cell>
          <cell r="B1245" t="str">
            <v>SŠ Antun Matijašević - Karamaneo</v>
          </cell>
        </row>
        <row r="1246">
          <cell r="A1246">
            <v>2418</v>
          </cell>
          <cell r="B1246" t="str">
            <v>SŠ Arboretum Opeka</v>
          </cell>
        </row>
        <row r="1247">
          <cell r="A1247">
            <v>2441</v>
          </cell>
          <cell r="B1247" t="str">
            <v>SŠ August Šenoa - Garešnica</v>
          </cell>
        </row>
        <row r="1248">
          <cell r="A1248">
            <v>2362</v>
          </cell>
          <cell r="B1248" t="str">
            <v>SŠ Ban Josip Jelačić</v>
          </cell>
        </row>
        <row r="1249">
          <cell r="A1249">
            <v>2442</v>
          </cell>
          <cell r="B1249" t="str">
            <v>SŠ Bartula Kašića - Grubišno Polje</v>
          </cell>
        </row>
        <row r="1250">
          <cell r="A1250">
            <v>2519</v>
          </cell>
          <cell r="B1250" t="str">
            <v>SŠ Bartula Kašića - Pag</v>
          </cell>
        </row>
        <row r="1251">
          <cell r="A1251">
            <v>2369</v>
          </cell>
          <cell r="B1251" t="str">
            <v>SŠ Bedekovčina</v>
          </cell>
        </row>
        <row r="1252">
          <cell r="A1252">
            <v>2516</v>
          </cell>
          <cell r="B1252" t="str">
            <v>SŠ Biograd na Moru</v>
          </cell>
        </row>
        <row r="1253">
          <cell r="A1253">
            <v>2688</v>
          </cell>
          <cell r="B1253" t="str">
            <v>SŠ Blato</v>
          </cell>
        </row>
        <row r="1254">
          <cell r="A1254">
            <v>2644</v>
          </cell>
          <cell r="B1254" t="str">
            <v>SŠ Bol</v>
          </cell>
        </row>
        <row r="1255">
          <cell r="A1255">
            <v>2614</v>
          </cell>
          <cell r="B1255" t="str">
            <v>SŠ Braća Radić</v>
          </cell>
        </row>
        <row r="1256">
          <cell r="A1256">
            <v>2646</v>
          </cell>
          <cell r="B1256" t="str">
            <v>SŠ Brač</v>
          </cell>
        </row>
        <row r="1257">
          <cell r="A1257">
            <v>2650</v>
          </cell>
          <cell r="B1257" t="str">
            <v>SŠ Buzet</v>
          </cell>
        </row>
        <row r="1258">
          <cell r="A1258">
            <v>2750</v>
          </cell>
          <cell r="B1258" t="str">
            <v>SŠ Centar za odgoj i obrazovanje</v>
          </cell>
        </row>
        <row r="1259">
          <cell r="A1259">
            <v>2568</v>
          </cell>
          <cell r="B1259" t="str">
            <v>SŠ Dalj</v>
          </cell>
        </row>
        <row r="1260">
          <cell r="A1260">
            <v>2445</v>
          </cell>
          <cell r="B1260" t="str">
            <v>SŠ Delnice</v>
          </cell>
        </row>
        <row r="1261">
          <cell r="A1261">
            <v>2639</v>
          </cell>
          <cell r="B1261" t="str">
            <v>SŠ Dental centar Marušić</v>
          </cell>
        </row>
        <row r="1262">
          <cell r="A1262">
            <v>2540</v>
          </cell>
          <cell r="B1262" t="str">
            <v>SŠ Donji Miholjac</v>
          </cell>
        </row>
        <row r="1263">
          <cell r="A1263">
            <v>2443</v>
          </cell>
          <cell r="B1263" t="str">
            <v>SŠ Dr. Antuna Barca - Crikvenica</v>
          </cell>
        </row>
        <row r="1264">
          <cell r="A1264">
            <v>2363</v>
          </cell>
          <cell r="B1264" t="str">
            <v>SŠ Dragutina Stražimira</v>
          </cell>
        </row>
        <row r="1265">
          <cell r="A1265">
            <v>2389</v>
          </cell>
          <cell r="B1265" t="str">
            <v>SŠ Duga Resa</v>
          </cell>
        </row>
        <row r="1266">
          <cell r="A1266">
            <v>2348</v>
          </cell>
          <cell r="B1266" t="str">
            <v>SŠ Dugo Selo</v>
          </cell>
        </row>
        <row r="1267">
          <cell r="A1267">
            <v>2603</v>
          </cell>
          <cell r="B1267" t="str">
            <v>SŠ Fra Andrije Kačića Miošića - Makarska</v>
          </cell>
        </row>
        <row r="1268">
          <cell r="A1268">
            <v>2687</v>
          </cell>
          <cell r="B1268" t="str">
            <v>SŠ Fra Andrije Kačića Miošića - Ploče</v>
          </cell>
        </row>
        <row r="1269">
          <cell r="A1269">
            <v>2373</v>
          </cell>
          <cell r="B1269" t="str">
            <v>SŠ Glina</v>
          </cell>
        </row>
        <row r="1270">
          <cell r="A1270">
            <v>2517</v>
          </cell>
          <cell r="B1270" t="str">
            <v>SŠ Gračac</v>
          </cell>
        </row>
        <row r="1271">
          <cell r="A1271">
            <v>2446</v>
          </cell>
          <cell r="B1271" t="str">
            <v>SŠ Hrvatski kralj Zvonimir</v>
          </cell>
        </row>
        <row r="1272">
          <cell r="A1272">
            <v>2598</v>
          </cell>
          <cell r="B1272" t="str">
            <v>SŠ Hvar</v>
          </cell>
        </row>
        <row r="1273">
          <cell r="A1273">
            <v>2597</v>
          </cell>
          <cell r="B1273" t="str">
            <v>SŠ Ilok</v>
          </cell>
        </row>
        <row r="1274">
          <cell r="A1274">
            <v>2544</v>
          </cell>
          <cell r="B1274" t="str">
            <v>SŠ Isidora Kršnjavoga - Našice</v>
          </cell>
        </row>
        <row r="1275">
          <cell r="A1275">
            <v>2426</v>
          </cell>
          <cell r="B1275" t="str">
            <v>SŠ Ivan Seljanec - Križevci</v>
          </cell>
        </row>
        <row r="1276">
          <cell r="A1276">
            <v>2349</v>
          </cell>
          <cell r="B1276" t="str">
            <v>SŠ Ivan Švear - Ivanić Grad</v>
          </cell>
        </row>
        <row r="1277">
          <cell r="A1277">
            <v>2610</v>
          </cell>
          <cell r="B1277" t="str">
            <v>SŠ Ivana Lucića - Trogir</v>
          </cell>
        </row>
        <row r="1278">
          <cell r="A1278">
            <v>2569</v>
          </cell>
          <cell r="B1278" t="str">
            <v>SŠ Ivana Maštrovića - Drniš</v>
          </cell>
        </row>
        <row r="1279">
          <cell r="A1279">
            <v>2374</v>
          </cell>
          <cell r="B1279" t="str">
            <v>SŠ Ivana Trnskoga</v>
          </cell>
        </row>
        <row r="1280">
          <cell r="A1280">
            <v>2405</v>
          </cell>
          <cell r="B1280" t="str">
            <v>SŠ Ivanec</v>
          </cell>
        </row>
        <row r="1281">
          <cell r="A1281">
            <v>2351</v>
          </cell>
          <cell r="B1281" t="str">
            <v>SŠ Jastrebarsko</v>
          </cell>
        </row>
        <row r="1282">
          <cell r="A1282">
            <v>3175</v>
          </cell>
          <cell r="B1282" t="str">
            <v>SŠ Jelkovec</v>
          </cell>
        </row>
        <row r="1283">
          <cell r="A1283">
            <v>2567</v>
          </cell>
          <cell r="B1283" t="str">
            <v>SŠ Josipa Kozarca - Đurđenovac</v>
          </cell>
        </row>
        <row r="1284">
          <cell r="A1284">
            <v>2605</v>
          </cell>
          <cell r="B1284" t="str">
            <v>SŠ Jure Kaštelan</v>
          </cell>
        </row>
        <row r="1285">
          <cell r="A1285">
            <v>2515</v>
          </cell>
          <cell r="B1285" t="str">
            <v>SŠ Kneza Branimira - Benkovac</v>
          </cell>
        </row>
        <row r="1286">
          <cell r="A1286">
            <v>2370</v>
          </cell>
          <cell r="B1286" t="str">
            <v>SŠ Konjščina</v>
          </cell>
        </row>
        <row r="1287">
          <cell r="A1287">
            <v>2424</v>
          </cell>
          <cell r="B1287" t="str">
            <v>SŠ Koprivnica</v>
          </cell>
        </row>
        <row r="1288">
          <cell r="A1288">
            <v>2364</v>
          </cell>
          <cell r="B1288" t="str">
            <v>SŠ Krapina</v>
          </cell>
        </row>
        <row r="1289">
          <cell r="A1289">
            <v>2905</v>
          </cell>
          <cell r="B1289" t="str">
            <v>SŠ Lovre Montija</v>
          </cell>
        </row>
        <row r="1290">
          <cell r="A1290">
            <v>2963</v>
          </cell>
          <cell r="B1290" t="str">
            <v>SŠ Marka Marulića - Slatina</v>
          </cell>
        </row>
        <row r="1291">
          <cell r="A1291">
            <v>2451</v>
          </cell>
          <cell r="B1291" t="str">
            <v>SŠ Markantuna de Dominisa - Rab</v>
          </cell>
        </row>
        <row r="1292">
          <cell r="A1292">
            <v>2654</v>
          </cell>
          <cell r="B1292" t="str">
            <v>SŠ Mate Balote</v>
          </cell>
        </row>
        <row r="1293">
          <cell r="A1293">
            <v>2651</v>
          </cell>
          <cell r="B1293" t="str">
            <v>SŠ Mate Blažine - Labin</v>
          </cell>
        </row>
        <row r="1294">
          <cell r="A1294">
            <v>2507</v>
          </cell>
          <cell r="B1294" t="str">
            <v>SŠ Matije Antuna Reljkovića - Slavonski Brod</v>
          </cell>
        </row>
        <row r="1295">
          <cell r="A1295">
            <v>2685</v>
          </cell>
          <cell r="B1295" t="str">
            <v>SŠ Metković</v>
          </cell>
        </row>
        <row r="1296">
          <cell r="A1296">
            <v>2378</v>
          </cell>
          <cell r="B1296" t="str">
            <v>SŠ Novska</v>
          </cell>
        </row>
        <row r="1297">
          <cell r="A1297">
            <v>2518</v>
          </cell>
          <cell r="B1297" t="str">
            <v>SŠ Obrovac</v>
          </cell>
        </row>
        <row r="1298">
          <cell r="A1298">
            <v>2371</v>
          </cell>
          <cell r="B1298" t="str">
            <v>SŠ Oroslavje</v>
          </cell>
        </row>
        <row r="1299">
          <cell r="A1299">
            <v>2484</v>
          </cell>
          <cell r="B1299" t="str">
            <v>SŠ Otočac</v>
          </cell>
        </row>
        <row r="1300">
          <cell r="A1300">
            <v>2495</v>
          </cell>
          <cell r="B1300" t="str">
            <v>SŠ Pakrac</v>
          </cell>
        </row>
        <row r="1301">
          <cell r="A1301">
            <v>2485</v>
          </cell>
          <cell r="B1301" t="str">
            <v xml:space="preserve">SŠ Pavla Rittera Vitezovića u Senju </v>
          </cell>
        </row>
        <row r="1302">
          <cell r="A1302">
            <v>2683</v>
          </cell>
          <cell r="B1302" t="str">
            <v>SŠ Petra Šegedina</v>
          </cell>
        </row>
        <row r="1303">
          <cell r="A1303">
            <v>2380</v>
          </cell>
          <cell r="B1303" t="str">
            <v>SŠ Petrinja</v>
          </cell>
        </row>
        <row r="1304">
          <cell r="A1304">
            <v>2494</v>
          </cell>
          <cell r="B1304" t="str">
            <v>SŠ Pitomača</v>
          </cell>
        </row>
        <row r="1305">
          <cell r="A1305">
            <v>2486</v>
          </cell>
          <cell r="B1305" t="str">
            <v>SŠ Plitvička Jezera</v>
          </cell>
        </row>
        <row r="1306">
          <cell r="A1306">
            <v>2368</v>
          </cell>
          <cell r="B1306" t="str">
            <v>SŠ Pregrada</v>
          </cell>
        </row>
        <row r="1307">
          <cell r="A1307">
            <v>2695</v>
          </cell>
          <cell r="B1307" t="str">
            <v>SŠ Prelog</v>
          </cell>
        </row>
        <row r="1308">
          <cell r="A1308">
            <v>2749</v>
          </cell>
          <cell r="B1308" t="str">
            <v>SŠ Sesvete</v>
          </cell>
        </row>
        <row r="1309">
          <cell r="A1309">
            <v>2404</v>
          </cell>
          <cell r="B1309" t="str">
            <v>SŠ Slunj</v>
          </cell>
        </row>
        <row r="1310">
          <cell r="A1310">
            <v>2487</v>
          </cell>
          <cell r="B1310" t="str">
            <v>SŠ Stjepan Ivšić</v>
          </cell>
        </row>
        <row r="1311">
          <cell r="A1311">
            <v>2613</v>
          </cell>
          <cell r="B1311" t="str">
            <v>SŠ Tin Ujević - Vrgorac</v>
          </cell>
        </row>
        <row r="1312">
          <cell r="A1312">
            <v>2375</v>
          </cell>
          <cell r="B1312" t="str">
            <v>SŠ Tina Ujevića - Kutina</v>
          </cell>
        </row>
        <row r="1313">
          <cell r="A1313">
            <v>2388</v>
          </cell>
          <cell r="B1313" t="str">
            <v>SŠ Topusko</v>
          </cell>
        </row>
        <row r="1314">
          <cell r="A1314">
            <v>2566</v>
          </cell>
          <cell r="B1314" t="str">
            <v>SŠ Valpovo</v>
          </cell>
        </row>
        <row r="1315">
          <cell r="A1315">
            <v>2684</v>
          </cell>
          <cell r="B1315" t="str">
            <v>SŠ Vela Luka</v>
          </cell>
        </row>
        <row r="1316">
          <cell r="A1316">
            <v>2383</v>
          </cell>
          <cell r="B1316" t="str">
            <v>SŠ Viktorovac</v>
          </cell>
        </row>
        <row r="1317">
          <cell r="A1317">
            <v>2647</v>
          </cell>
          <cell r="B1317" t="str">
            <v>SŠ Vladimir Gortan - Buje</v>
          </cell>
        </row>
        <row r="1318">
          <cell r="A1318">
            <v>2444</v>
          </cell>
          <cell r="B1318" t="str">
            <v>SŠ Vladimir Nazor</v>
          </cell>
        </row>
        <row r="1319">
          <cell r="A1319">
            <v>2361</v>
          </cell>
          <cell r="B1319" t="str">
            <v>SŠ Vrbovec</v>
          </cell>
        </row>
        <row r="1320">
          <cell r="A1320">
            <v>2365</v>
          </cell>
          <cell r="B1320" t="str">
            <v>SŠ Zabok</v>
          </cell>
        </row>
        <row r="1321">
          <cell r="A1321">
            <v>2372</v>
          </cell>
          <cell r="B1321" t="str">
            <v>SŠ Zlatar</v>
          </cell>
        </row>
        <row r="1322">
          <cell r="A1322">
            <v>2671</v>
          </cell>
          <cell r="B1322" t="str">
            <v>SŠ Zvane Črnje - Rovinj</v>
          </cell>
        </row>
        <row r="1323">
          <cell r="A1323">
            <v>3162</v>
          </cell>
          <cell r="B1323" t="str">
            <v>SŠ Čakovec</v>
          </cell>
        </row>
        <row r="1324">
          <cell r="A1324">
            <v>2437</v>
          </cell>
          <cell r="B1324" t="str">
            <v>SŠ Čazma</v>
          </cell>
        </row>
        <row r="1325">
          <cell r="A1325">
            <v>4011</v>
          </cell>
          <cell r="B1325" t="str">
            <v>Talijanska osnovna škola - Bernardo Parentin Poreč</v>
          </cell>
        </row>
        <row r="1326">
          <cell r="A1326">
            <v>1925</v>
          </cell>
          <cell r="B1326" t="str">
            <v>Talijanska osnovna škola - Buje</v>
          </cell>
        </row>
        <row r="1327">
          <cell r="A1327">
            <v>2018</v>
          </cell>
          <cell r="B1327" t="str">
            <v>Talijanska osnovna škola - Novigrad</v>
          </cell>
        </row>
        <row r="1328">
          <cell r="A1328">
            <v>1960</v>
          </cell>
          <cell r="B1328" t="str">
            <v xml:space="preserve">Talijanska osnovna škola - Poreč </v>
          </cell>
        </row>
        <row r="1329">
          <cell r="A1329">
            <v>1983</v>
          </cell>
          <cell r="B1329" t="str">
            <v>Talijanska osnovna škola Bernardo Benussi - Rovinj</v>
          </cell>
        </row>
        <row r="1330">
          <cell r="A1330">
            <v>2030</v>
          </cell>
          <cell r="B1330" t="str">
            <v>Talijanska osnovna škola Galileo Galilei - Umag</v>
          </cell>
        </row>
        <row r="1331">
          <cell r="A1331">
            <v>2670</v>
          </cell>
          <cell r="B1331" t="str">
            <v xml:space="preserve">Talijanska srednja škola - Rovinj </v>
          </cell>
        </row>
        <row r="1332">
          <cell r="A1332">
            <v>2660</v>
          </cell>
          <cell r="B1332" t="str">
            <v>Talijanska srednja škola Dante Alighieri - Pula</v>
          </cell>
        </row>
        <row r="1333">
          <cell r="A1333">
            <v>2648</v>
          </cell>
          <cell r="B1333" t="str">
            <v>Talijanska srednja škola Leonardo da Vinci - Buje</v>
          </cell>
        </row>
        <row r="1334">
          <cell r="A1334">
            <v>2608</v>
          </cell>
          <cell r="B1334" t="str">
            <v>Tehnička i industrijska škola Ruđera Boškovića u Sinju</v>
          </cell>
        </row>
        <row r="1335">
          <cell r="A1335">
            <v>2433</v>
          </cell>
          <cell r="B1335" t="str">
            <v>Tehnička škola - Bjelovar</v>
          </cell>
        </row>
        <row r="1336">
          <cell r="A1336">
            <v>2438</v>
          </cell>
          <cell r="B1336" t="str">
            <v>Tehnička škola - Daruvar</v>
          </cell>
        </row>
        <row r="1337">
          <cell r="A1337">
            <v>2395</v>
          </cell>
          <cell r="B1337" t="str">
            <v>Tehnička škola - Karlovac</v>
          </cell>
        </row>
        <row r="1338">
          <cell r="A1338">
            <v>2376</v>
          </cell>
          <cell r="B1338" t="str">
            <v>Tehnička škola - Kutina</v>
          </cell>
        </row>
        <row r="1339">
          <cell r="A1339">
            <v>2499</v>
          </cell>
          <cell r="B1339" t="str">
            <v>Tehnička škola - Požega</v>
          </cell>
        </row>
        <row r="1340">
          <cell r="A1340">
            <v>2663</v>
          </cell>
          <cell r="B1340" t="str">
            <v>Tehnička škola - Pula</v>
          </cell>
        </row>
        <row r="1341">
          <cell r="A1341">
            <v>2385</v>
          </cell>
          <cell r="B1341" t="str">
            <v>Tehnička škola - Sisak</v>
          </cell>
        </row>
        <row r="1342">
          <cell r="A1342">
            <v>2511</v>
          </cell>
          <cell r="B1342" t="str">
            <v>Tehnička škola - Slavonski Brod</v>
          </cell>
        </row>
        <row r="1343">
          <cell r="A1343">
            <v>2490</v>
          </cell>
          <cell r="B1343" t="str">
            <v>Tehnička škola - Virovitica</v>
          </cell>
        </row>
        <row r="1344">
          <cell r="A1344">
            <v>2527</v>
          </cell>
          <cell r="B1344" t="str">
            <v>Tehnička škola - Zadar</v>
          </cell>
        </row>
        <row r="1345">
          <cell r="A1345">
            <v>2740</v>
          </cell>
          <cell r="B1345" t="str">
            <v>Tehnička škola - Zagreb</v>
          </cell>
        </row>
        <row r="1346">
          <cell r="A1346">
            <v>2692</v>
          </cell>
          <cell r="B1346" t="str">
            <v>Tehnička škola - Čakovec</v>
          </cell>
        </row>
        <row r="1347">
          <cell r="A1347">
            <v>2576</v>
          </cell>
          <cell r="B1347" t="str">
            <v>Tehnička škola - Šibenik</v>
          </cell>
        </row>
        <row r="1348">
          <cell r="A1348">
            <v>2596</v>
          </cell>
          <cell r="B1348" t="str">
            <v>Tehnička škola - Županja</v>
          </cell>
        </row>
        <row r="1349">
          <cell r="A1349">
            <v>2553</v>
          </cell>
          <cell r="B1349" t="str">
            <v>Tehnička škola i prirodoslovna gimnazija Ruđera Boškovića - Osijek</v>
          </cell>
        </row>
        <row r="1350">
          <cell r="A1350">
            <v>2591</v>
          </cell>
          <cell r="B1350" t="str">
            <v>Tehnička škola Nikole Tesle - Vukovar</v>
          </cell>
        </row>
        <row r="1351">
          <cell r="A1351">
            <v>2581</v>
          </cell>
          <cell r="B1351" t="str">
            <v>Tehnička škola Ruđera Boškovića - Vinkovci</v>
          </cell>
        </row>
        <row r="1352">
          <cell r="A1352">
            <v>2764</v>
          </cell>
          <cell r="B1352" t="str">
            <v>Tehnička škola Ruđera Boškovića - Zagreb</v>
          </cell>
        </row>
        <row r="1353">
          <cell r="A1353">
            <v>2601</v>
          </cell>
          <cell r="B1353" t="str">
            <v>Tehnička škola u Imotskom</v>
          </cell>
        </row>
        <row r="1354">
          <cell r="A1354">
            <v>2463</v>
          </cell>
          <cell r="B1354" t="str">
            <v>Tehnička škola za strojarstvo i brodogradnju - Rijeka</v>
          </cell>
        </row>
        <row r="1355">
          <cell r="A1355">
            <v>2628</v>
          </cell>
          <cell r="B1355" t="str">
            <v>Tehnička škola za strojarstvo i mehatroniku - Split</v>
          </cell>
        </row>
        <row r="1356">
          <cell r="A1356">
            <v>2727</v>
          </cell>
          <cell r="B1356" t="str">
            <v>Treća ekonomska škola - Zagreb</v>
          </cell>
        </row>
        <row r="1357">
          <cell r="A1357">
            <v>2557</v>
          </cell>
          <cell r="B1357" t="str">
            <v>Trgovačka i komercijalna škola davor Milas - Osijek</v>
          </cell>
        </row>
        <row r="1358">
          <cell r="A1358">
            <v>2454</v>
          </cell>
          <cell r="B1358" t="str">
            <v>Trgovačka i tekstilna škola u Rijeci</v>
          </cell>
        </row>
        <row r="1359">
          <cell r="A1359">
            <v>2746</v>
          </cell>
          <cell r="B1359" t="str">
            <v>Trgovačka škola - Zagreb</v>
          </cell>
        </row>
        <row r="1360">
          <cell r="A1360">
            <v>2396</v>
          </cell>
          <cell r="B1360" t="str">
            <v>Trgovačko - ugostiteljska škola - Karlovac</v>
          </cell>
        </row>
        <row r="1361">
          <cell r="A1361">
            <v>2680</v>
          </cell>
          <cell r="B1361" t="str">
            <v>Turistička i ugostiteljska škola - Dubrovnik</v>
          </cell>
        </row>
        <row r="1362">
          <cell r="A1362">
            <v>2635</v>
          </cell>
          <cell r="B1362" t="str">
            <v>Turističko - ugostiteljska škola - Split</v>
          </cell>
        </row>
        <row r="1363">
          <cell r="A1363">
            <v>2655</v>
          </cell>
          <cell r="B1363" t="str">
            <v xml:space="preserve">Turističko - ugostiteljska škola Antona Štifanića - Poreč </v>
          </cell>
        </row>
        <row r="1364">
          <cell r="A1364">
            <v>2435</v>
          </cell>
          <cell r="B1364" t="str">
            <v>Turističko-ugostiteljska i prehrambena škola - Bjelovar</v>
          </cell>
        </row>
        <row r="1365">
          <cell r="A1365">
            <v>2574</v>
          </cell>
          <cell r="B1365" t="str">
            <v>Turističko-ugostiteljska škola - Šibenik</v>
          </cell>
        </row>
        <row r="1366">
          <cell r="A1366">
            <v>2447</v>
          </cell>
          <cell r="B1366" t="str">
            <v>Ugostiteljska škola - Opatija</v>
          </cell>
        </row>
        <row r="1367">
          <cell r="A1367">
            <v>2555</v>
          </cell>
          <cell r="B1367" t="str">
            <v>Ugostiteljsko - turistička škola - Osijek</v>
          </cell>
        </row>
        <row r="1368">
          <cell r="A1368">
            <v>2729</v>
          </cell>
          <cell r="B1368" t="str">
            <v>Ugostiteljsko-turističko učilište - Zagreb</v>
          </cell>
        </row>
        <row r="1369">
          <cell r="A1369">
            <v>2914</v>
          </cell>
          <cell r="B1369" t="str">
            <v>Umjetnička gimnazija Ars Animae s pravom javnosti - Split</v>
          </cell>
        </row>
        <row r="1370">
          <cell r="A1370">
            <v>60</v>
          </cell>
          <cell r="B1370" t="str">
            <v>Umjetnička škola Franje Lučića</v>
          </cell>
        </row>
        <row r="1371">
          <cell r="A1371">
            <v>2059</v>
          </cell>
          <cell r="B1371" t="str">
            <v>Umjetnička škola Luke Sorkočevića - Dubrovnik</v>
          </cell>
        </row>
        <row r="1372">
          <cell r="A1372">
            <v>2139</v>
          </cell>
          <cell r="B1372" t="str">
            <v>Umjetnička škola Miroslav Magdalenić - Čakovec</v>
          </cell>
        </row>
        <row r="1373">
          <cell r="A1373">
            <v>1959</v>
          </cell>
          <cell r="B1373" t="str">
            <v>Umjetnička škola Poreč</v>
          </cell>
        </row>
        <row r="1374">
          <cell r="A1374">
            <v>2745</v>
          </cell>
          <cell r="B1374" t="str">
            <v>Upravna škola Zagreb</v>
          </cell>
        </row>
        <row r="1375">
          <cell r="A1375">
            <v>4001</v>
          </cell>
          <cell r="B1375" t="str">
            <v>Učenički dom</v>
          </cell>
        </row>
        <row r="1376">
          <cell r="A1376">
            <v>4046</v>
          </cell>
          <cell r="B1376" t="str">
            <v>Učenički dom Hrvatski učiteljski konvikt</v>
          </cell>
        </row>
        <row r="1377">
          <cell r="A1377">
            <v>4048</v>
          </cell>
          <cell r="B1377" t="str">
            <v>Učenički dom Lovran</v>
          </cell>
        </row>
        <row r="1378">
          <cell r="A1378">
            <v>4049</v>
          </cell>
          <cell r="B1378" t="str">
            <v>Učenički dom Marije Jambrišak</v>
          </cell>
        </row>
        <row r="1379">
          <cell r="A1379">
            <v>4054</v>
          </cell>
          <cell r="B1379" t="str">
            <v>Učenički dom Varaždin</v>
          </cell>
        </row>
        <row r="1380">
          <cell r="A1380">
            <v>2845</v>
          </cell>
          <cell r="B1380" t="str">
            <v>Učilište za popularnu i jazz glazbu</v>
          </cell>
        </row>
        <row r="1381">
          <cell r="A1381">
            <v>2700</v>
          </cell>
          <cell r="B1381" t="str">
            <v>V. gimnazija - Zagreb</v>
          </cell>
        </row>
        <row r="1382">
          <cell r="A1382">
            <v>2623</v>
          </cell>
          <cell r="B1382" t="str">
            <v>V. gimnazija Vladimir Nazor - Split</v>
          </cell>
        </row>
        <row r="1383">
          <cell r="A1383">
            <v>630</v>
          </cell>
          <cell r="B1383" t="str">
            <v>V. osnovna škola - Bjelovar</v>
          </cell>
        </row>
        <row r="1384">
          <cell r="A1384">
            <v>465</v>
          </cell>
          <cell r="B1384" t="str">
            <v>V. osnovna škola - Varaždin</v>
          </cell>
        </row>
        <row r="1385">
          <cell r="A1385">
            <v>2719</v>
          </cell>
          <cell r="B1385" t="str">
            <v>Veterinarska škola - Zagreb</v>
          </cell>
        </row>
        <row r="1386">
          <cell r="A1386">
            <v>466</v>
          </cell>
          <cell r="B1386" t="str">
            <v>VI. osnovna škola - Varaždin</v>
          </cell>
        </row>
        <row r="1387">
          <cell r="A1387">
            <v>2702</v>
          </cell>
          <cell r="B1387" t="str">
            <v>VII. gimnazija - Zagreb</v>
          </cell>
        </row>
        <row r="1388">
          <cell r="A1388">
            <v>468</v>
          </cell>
          <cell r="B1388" t="str">
            <v>VII. osnovna škola - Varaždin</v>
          </cell>
        </row>
        <row r="1389">
          <cell r="A1389">
            <v>2330</v>
          </cell>
          <cell r="B1389" t="str">
            <v>Waldorfska škola u Zagrebu</v>
          </cell>
        </row>
        <row r="1390">
          <cell r="A1390">
            <v>2705</v>
          </cell>
          <cell r="B1390" t="str">
            <v>X. gimnazija Ivan Supek - Zagreb</v>
          </cell>
        </row>
        <row r="1391">
          <cell r="A1391">
            <v>2706</v>
          </cell>
          <cell r="B1391" t="str">
            <v>XI. gimnazija - Zagreb</v>
          </cell>
        </row>
        <row r="1392">
          <cell r="A1392">
            <v>2707</v>
          </cell>
          <cell r="B1392" t="str">
            <v>XII. gimnazija - Zagreb</v>
          </cell>
        </row>
        <row r="1393">
          <cell r="A1393">
            <v>2708</v>
          </cell>
          <cell r="B1393" t="str">
            <v>XIII. gimnazija - Zagreb</v>
          </cell>
        </row>
        <row r="1394">
          <cell r="A1394">
            <v>2710</v>
          </cell>
          <cell r="B1394" t="str">
            <v>XV. gimnazija - Zagreb</v>
          </cell>
        </row>
        <row r="1395">
          <cell r="A1395">
            <v>2711</v>
          </cell>
          <cell r="B1395" t="str">
            <v>XVI. gimnazija - Zagreb</v>
          </cell>
        </row>
        <row r="1396">
          <cell r="A1396">
            <v>2713</v>
          </cell>
          <cell r="B1396" t="str">
            <v>XVIII. gimnazija - Zagreb</v>
          </cell>
        </row>
        <row r="1397">
          <cell r="A1397">
            <v>2536</v>
          </cell>
          <cell r="B1397" t="str">
            <v>Zadarska privatna gimnazija s pravom javnosti</v>
          </cell>
        </row>
        <row r="1398">
          <cell r="A1398">
            <v>4000</v>
          </cell>
          <cell r="B1398" t="str">
            <v>Zadruga</v>
          </cell>
        </row>
        <row r="1399">
          <cell r="A1399">
            <v>2775</v>
          </cell>
          <cell r="B1399" t="str">
            <v>Zagrebačka umjetnička gimnazija s pravom javnosti</v>
          </cell>
        </row>
        <row r="1400">
          <cell r="A1400">
            <v>2586</v>
          </cell>
          <cell r="B1400" t="str">
            <v>Zdravstvena i veterinarska škola Dr. Andrije Štampara - Vinkovci</v>
          </cell>
        </row>
        <row r="1401">
          <cell r="A1401">
            <v>2634</v>
          </cell>
          <cell r="B1401" t="str">
            <v>Zdravstvena škola - Split</v>
          </cell>
        </row>
        <row r="1402">
          <cell r="A1402">
            <v>2714</v>
          </cell>
          <cell r="B1402" t="str">
            <v>Zdravstveno učilište - Zagreb</v>
          </cell>
        </row>
        <row r="1403">
          <cell r="A1403">
            <v>2359</v>
          </cell>
          <cell r="B1403" t="str">
            <v>Zrakoplovna tehnička škola Rudolfa Perešina</v>
          </cell>
        </row>
        <row r="1404">
          <cell r="A1404">
            <v>646</v>
          </cell>
          <cell r="B1404" t="str">
            <v>Češka osnovna škola Jana Amosa Komenskog - Daruvar</v>
          </cell>
        </row>
        <row r="1405">
          <cell r="A1405">
            <v>690</v>
          </cell>
          <cell r="B1405" t="str">
            <v>Češka osnovna škola Josipa Ružičke - Končanica</v>
          </cell>
        </row>
        <row r="1406">
          <cell r="A1406">
            <v>2580</v>
          </cell>
          <cell r="B1406" t="str">
            <v>Šibenska privatna gimnazija s pravom javnosti</v>
          </cell>
        </row>
        <row r="1407">
          <cell r="A1407">
            <v>2342</v>
          </cell>
          <cell r="B1407" t="str">
            <v>Škola kreativnog razvoja dr.Časl</v>
          </cell>
        </row>
        <row r="1408">
          <cell r="A1408">
            <v>2633</v>
          </cell>
          <cell r="B1408" t="str">
            <v>Škola likovnih umjetnosti - Split</v>
          </cell>
        </row>
        <row r="1409">
          <cell r="A1409">
            <v>2531</v>
          </cell>
          <cell r="B1409" t="str">
            <v>Škola primijenjene umjetnosti i dizajna - Zadar</v>
          </cell>
        </row>
        <row r="1410">
          <cell r="A1410">
            <v>2747</v>
          </cell>
          <cell r="B1410" t="str">
            <v>Škola primijenjene umjetnosti i dizajna - Zagreb</v>
          </cell>
        </row>
        <row r="1411">
          <cell r="A1411">
            <v>2558</v>
          </cell>
          <cell r="B1411" t="str">
            <v>Škola primijenjene umjetnosti i dizajna Osijek</v>
          </cell>
        </row>
        <row r="1412">
          <cell r="A1412">
            <v>2659</v>
          </cell>
          <cell r="B1412" t="str">
            <v>Škola primijenjenih umjetnosti i dizajna - Pula</v>
          </cell>
        </row>
        <row r="1413">
          <cell r="A1413">
            <v>2327</v>
          </cell>
          <cell r="B1413" t="str">
            <v>Škola suvremenog plesa Ane Maletić - Zagreb</v>
          </cell>
        </row>
        <row r="1414">
          <cell r="A1414">
            <v>2731</v>
          </cell>
          <cell r="B1414" t="str">
            <v>Škola za cestovni promet - Zagreb</v>
          </cell>
        </row>
        <row r="1415">
          <cell r="A1415">
            <v>2631</v>
          </cell>
          <cell r="B1415" t="str">
            <v>Škola za dizajn, grafiku i održivu gradnju - Split</v>
          </cell>
        </row>
        <row r="1416">
          <cell r="A1416">
            <v>2326</v>
          </cell>
          <cell r="B1416" t="str">
            <v>Škola za klasični balet - Zagreb</v>
          </cell>
        </row>
        <row r="1417">
          <cell r="A1417">
            <v>2715</v>
          </cell>
          <cell r="B1417" t="str">
            <v>Škola za medicinske sestre Mlinarska</v>
          </cell>
        </row>
        <row r="1418">
          <cell r="A1418">
            <v>2716</v>
          </cell>
          <cell r="B1418" t="str">
            <v>Škola za medicinske sestre Vinogradska</v>
          </cell>
        </row>
        <row r="1419">
          <cell r="A1419">
            <v>2718</v>
          </cell>
          <cell r="B1419" t="str">
            <v>Škola za medicinske sestre Vrapče</v>
          </cell>
        </row>
        <row r="1420">
          <cell r="A1420">
            <v>2744</v>
          </cell>
          <cell r="B1420" t="str">
            <v>Škola za montažu instalacija i metalnih konstrukcija</v>
          </cell>
        </row>
        <row r="1421">
          <cell r="A1421">
            <v>1980</v>
          </cell>
          <cell r="B1421" t="str">
            <v>Škola za odgoj i obrazovanje - Pula</v>
          </cell>
        </row>
        <row r="1422">
          <cell r="A1422">
            <v>2559</v>
          </cell>
          <cell r="B1422" t="str">
            <v>Škola za osposobljavanje i obrazovanje Vinko Bek</v>
          </cell>
        </row>
        <row r="1423">
          <cell r="A1423">
            <v>2717</v>
          </cell>
          <cell r="B1423" t="str">
            <v>Škola za primalje - Zagreb</v>
          </cell>
        </row>
        <row r="1424">
          <cell r="A1424">
            <v>2473</v>
          </cell>
          <cell r="B1424" t="str">
            <v>Škola za primijenjenu umjetnost u Rijeci</v>
          </cell>
        </row>
        <row r="1425">
          <cell r="A1425">
            <v>2734</v>
          </cell>
          <cell r="B1425" t="str">
            <v>Škola za modu i dizajn</v>
          </cell>
        </row>
        <row r="1426">
          <cell r="A1426">
            <v>2656</v>
          </cell>
          <cell r="B1426" t="str">
            <v>Škola za turizam, ugostiteljstvo i trgovinu - Pula</v>
          </cell>
        </row>
        <row r="1427">
          <cell r="A1427">
            <v>2366</v>
          </cell>
          <cell r="B1427" t="str">
            <v>Škola za umjetnost, dizajn, grafiku i odjeću - Zabok</v>
          </cell>
        </row>
        <row r="1428">
          <cell r="A1428">
            <v>2748</v>
          </cell>
          <cell r="B1428" t="str">
            <v>Športska gimnazija - Zagreb</v>
          </cell>
        </row>
        <row r="1429">
          <cell r="A1429">
            <v>2393</v>
          </cell>
          <cell r="B1429" t="str">
            <v>Šumarska i drvodjeljska škola - Karlovac</v>
          </cell>
        </row>
        <row r="1430">
          <cell r="A1430">
            <v>2477</v>
          </cell>
          <cell r="B1430" t="str">
            <v>Željeznička tehnička škola - Moravice</v>
          </cell>
        </row>
        <row r="1431">
          <cell r="A1431">
            <v>2751</v>
          </cell>
          <cell r="B1431" t="str">
            <v>Ženska opća gimnazija Družbe sestara milosrdnica - s pravom javnosti</v>
          </cell>
        </row>
        <row r="1432">
          <cell r="A1432">
            <v>4043</v>
          </cell>
          <cell r="B1432" t="str">
            <v>Ženski đački dom Dubrovnik</v>
          </cell>
        </row>
        <row r="1433">
          <cell r="A1433">
            <v>4007</v>
          </cell>
          <cell r="B1433" t="str">
            <v>Ženski đački dom Split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Umjetnička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1473</v>
          </cell>
          <cell r="B641" t="str">
            <v>OŠ Josipa Jurja Strossmayera - Trnava</v>
          </cell>
        </row>
        <row r="642">
          <cell r="A642">
            <v>2199</v>
          </cell>
          <cell r="B642" t="str">
            <v>OŠ Josipa Jurja Strossmayera - Zagreb</v>
          </cell>
        </row>
        <row r="643">
          <cell r="A643">
            <v>1398</v>
          </cell>
          <cell r="B643" t="str">
            <v>OŠ Josipa Jurja Strossmayera - Đurđenovac</v>
          </cell>
        </row>
        <row r="644">
          <cell r="A644">
            <v>302</v>
          </cell>
          <cell r="B644" t="str">
            <v>OŠ Josipa Kozarca - Lipovljani</v>
          </cell>
        </row>
        <row r="645">
          <cell r="A645">
            <v>1478</v>
          </cell>
          <cell r="B645" t="str">
            <v>OŠ Josipa Kozarca - Semeljci</v>
          </cell>
        </row>
        <row r="646">
          <cell r="A646">
            <v>951</v>
          </cell>
          <cell r="B646" t="str">
            <v>OŠ Josipa Kozarca - Slatina</v>
          </cell>
        </row>
        <row r="647">
          <cell r="A647">
            <v>1577</v>
          </cell>
          <cell r="B647" t="str">
            <v>OŠ Josipa Kozarca - Vinkovci</v>
          </cell>
        </row>
        <row r="648">
          <cell r="A648">
            <v>1646</v>
          </cell>
          <cell r="B648" t="str">
            <v>OŠ Josipa Lovretića</v>
          </cell>
        </row>
        <row r="649">
          <cell r="A649">
            <v>1595</v>
          </cell>
          <cell r="B649" t="str">
            <v>OŠ Josipa Matoša</v>
          </cell>
        </row>
        <row r="650">
          <cell r="A650">
            <v>2261</v>
          </cell>
          <cell r="B650" t="str">
            <v>OŠ Josipa Račića</v>
          </cell>
        </row>
        <row r="651">
          <cell r="A651">
            <v>3144</v>
          </cell>
          <cell r="B651" t="str">
            <v>OŠ Josipa Zorića</v>
          </cell>
        </row>
        <row r="652">
          <cell r="A652">
            <v>423</v>
          </cell>
          <cell r="B652" t="str">
            <v>OŠ Josipdol</v>
          </cell>
        </row>
        <row r="653">
          <cell r="A653">
            <v>1380</v>
          </cell>
          <cell r="B653" t="str">
            <v>OŠ Josipovac</v>
          </cell>
        </row>
        <row r="654">
          <cell r="A654">
            <v>2184</v>
          </cell>
          <cell r="B654" t="str">
            <v>OŠ Jože Horvata Kotoriba</v>
          </cell>
        </row>
        <row r="655">
          <cell r="A655">
            <v>2033</v>
          </cell>
          <cell r="B655" t="str">
            <v>OŠ Jože Šurana - Višnjan</v>
          </cell>
        </row>
        <row r="656">
          <cell r="A656">
            <v>1620</v>
          </cell>
          <cell r="B656" t="str">
            <v>OŠ Julija Benešića</v>
          </cell>
        </row>
        <row r="657">
          <cell r="A657">
            <v>1031</v>
          </cell>
          <cell r="B657" t="str">
            <v>OŠ Julija Kempfa</v>
          </cell>
        </row>
        <row r="658">
          <cell r="A658">
            <v>2262</v>
          </cell>
          <cell r="B658" t="str">
            <v>OŠ Julija Klovića</v>
          </cell>
        </row>
        <row r="659">
          <cell r="A659">
            <v>1991</v>
          </cell>
          <cell r="B659" t="str">
            <v>OŠ Jure Filipovića - Barban</v>
          </cell>
        </row>
        <row r="660">
          <cell r="A660">
            <v>2273</v>
          </cell>
          <cell r="B660" t="str">
            <v>OŠ Jure Kaštelana</v>
          </cell>
        </row>
        <row r="661">
          <cell r="A661">
            <v>1276</v>
          </cell>
          <cell r="B661" t="str">
            <v>OŠ Jurja Barakovića</v>
          </cell>
        </row>
        <row r="662">
          <cell r="A662">
            <v>1220</v>
          </cell>
          <cell r="B662" t="str">
            <v>OŠ Jurja Dalmatinca - Pag</v>
          </cell>
        </row>
        <row r="663">
          <cell r="A663">
            <v>1542</v>
          </cell>
          <cell r="B663" t="str">
            <v>OŠ Jurja Dalmatinca - Šibenik</v>
          </cell>
        </row>
        <row r="664">
          <cell r="A664">
            <v>1988</v>
          </cell>
          <cell r="B664" t="str">
            <v>OŠ Jurja Dobrile - Rovinj</v>
          </cell>
        </row>
        <row r="665">
          <cell r="A665">
            <v>38</v>
          </cell>
          <cell r="B665" t="str">
            <v>OŠ Jurja Habdelića</v>
          </cell>
        </row>
        <row r="666">
          <cell r="A666">
            <v>864</v>
          </cell>
          <cell r="B666" t="str">
            <v>OŠ Jurja Klovića - Tribalj</v>
          </cell>
        </row>
        <row r="667">
          <cell r="A667">
            <v>1540</v>
          </cell>
          <cell r="B667" t="str">
            <v>OŠ Jurja Šižgorića</v>
          </cell>
        </row>
        <row r="668">
          <cell r="A668">
            <v>2022</v>
          </cell>
          <cell r="B668" t="str">
            <v>OŠ Juršići</v>
          </cell>
        </row>
        <row r="669">
          <cell r="A669">
            <v>4039</v>
          </cell>
          <cell r="B669" t="str">
            <v>OŠ Kajzerica</v>
          </cell>
        </row>
        <row r="670">
          <cell r="A670">
            <v>613</v>
          </cell>
          <cell r="B670" t="str">
            <v>OŠ Kalnik</v>
          </cell>
        </row>
        <row r="671">
          <cell r="A671">
            <v>1781</v>
          </cell>
          <cell r="B671" t="str">
            <v>OŠ Kamen-Šine</v>
          </cell>
        </row>
        <row r="672">
          <cell r="A672">
            <v>1861</v>
          </cell>
          <cell r="B672" t="str">
            <v>OŠ Kamešnica</v>
          </cell>
        </row>
        <row r="673">
          <cell r="A673">
            <v>782</v>
          </cell>
          <cell r="B673" t="str">
            <v>OŠ Kantrida</v>
          </cell>
        </row>
        <row r="674">
          <cell r="A674">
            <v>116</v>
          </cell>
          <cell r="B674" t="str">
            <v>OŠ Kardinal Alojzije Stepinac</v>
          </cell>
        </row>
        <row r="675">
          <cell r="A675">
            <v>916</v>
          </cell>
          <cell r="B675" t="str">
            <v>OŠ Karlobag</v>
          </cell>
        </row>
        <row r="676">
          <cell r="A676">
            <v>2848</v>
          </cell>
          <cell r="B676" t="str">
            <v>OŠ Katarina Zrinska - Mečenčani</v>
          </cell>
        </row>
        <row r="677">
          <cell r="A677">
            <v>414</v>
          </cell>
          <cell r="B677" t="str">
            <v>OŠ Katarine Zrinski - Krnjak</v>
          </cell>
        </row>
        <row r="678">
          <cell r="A678">
            <v>1972</v>
          </cell>
          <cell r="B678" t="str">
            <v xml:space="preserve">OŠ Kaštenjer - Pula </v>
          </cell>
        </row>
        <row r="679">
          <cell r="A679">
            <v>1557</v>
          </cell>
          <cell r="B679" t="str">
            <v>OŠ Kistanje</v>
          </cell>
        </row>
        <row r="680">
          <cell r="A680">
            <v>828</v>
          </cell>
          <cell r="B680" t="str">
            <v>OŠ Klana</v>
          </cell>
        </row>
        <row r="681">
          <cell r="A681">
            <v>110</v>
          </cell>
          <cell r="B681" t="str">
            <v>OŠ Klinča Sela</v>
          </cell>
        </row>
        <row r="682">
          <cell r="A682">
            <v>592</v>
          </cell>
          <cell r="B682" t="str">
            <v xml:space="preserve">OŠ Kloštar Podravski </v>
          </cell>
        </row>
        <row r="683">
          <cell r="A683">
            <v>1766</v>
          </cell>
          <cell r="B683" t="str">
            <v>OŠ Kman-Kocunar</v>
          </cell>
        </row>
        <row r="684">
          <cell r="A684">
            <v>472</v>
          </cell>
          <cell r="B684" t="str">
            <v>OŠ Kneginec Gornji</v>
          </cell>
        </row>
        <row r="685">
          <cell r="A685">
            <v>1797</v>
          </cell>
          <cell r="B685" t="str">
            <v>OŠ Kneza Branimira</v>
          </cell>
        </row>
        <row r="686">
          <cell r="A686">
            <v>1738</v>
          </cell>
          <cell r="B686" t="str">
            <v>OŠ Kneza Mislava</v>
          </cell>
        </row>
        <row r="687">
          <cell r="A687">
            <v>1739</v>
          </cell>
          <cell r="B687" t="str">
            <v>OŠ Kneza Trpimira</v>
          </cell>
        </row>
        <row r="688">
          <cell r="A688">
            <v>1419</v>
          </cell>
          <cell r="B688" t="str">
            <v>OŠ Kneževi Vinogradi</v>
          </cell>
        </row>
        <row r="689">
          <cell r="A689">
            <v>299</v>
          </cell>
          <cell r="B689" t="str">
            <v>OŠ Komarevo</v>
          </cell>
        </row>
        <row r="690">
          <cell r="A690">
            <v>1905</v>
          </cell>
          <cell r="B690" t="str">
            <v>OŠ Komiža</v>
          </cell>
        </row>
        <row r="691">
          <cell r="A691">
            <v>188</v>
          </cell>
          <cell r="B691" t="str">
            <v>OŠ Konjščina</v>
          </cell>
        </row>
        <row r="692">
          <cell r="A692">
            <v>554</v>
          </cell>
          <cell r="B692" t="str">
            <v xml:space="preserve">OŠ Koprivnički Bregi </v>
          </cell>
        </row>
        <row r="693">
          <cell r="A693">
            <v>4040</v>
          </cell>
          <cell r="B693" t="str">
            <v>OŠ Koprivnički Ivanec</v>
          </cell>
        </row>
        <row r="694">
          <cell r="A694">
            <v>1661</v>
          </cell>
          <cell r="B694" t="str">
            <v>OŠ Korog - Korog</v>
          </cell>
        </row>
        <row r="695">
          <cell r="A695">
            <v>2852</v>
          </cell>
          <cell r="B695" t="str">
            <v>OŠ Kostrena</v>
          </cell>
        </row>
        <row r="696">
          <cell r="A696">
            <v>784</v>
          </cell>
          <cell r="B696" t="str">
            <v>OŠ Kozala</v>
          </cell>
        </row>
        <row r="697">
          <cell r="A697">
            <v>1357</v>
          </cell>
          <cell r="B697" t="str">
            <v>OŠ Kralja Tomislava - Našice</v>
          </cell>
        </row>
        <row r="698">
          <cell r="A698">
            <v>936</v>
          </cell>
          <cell r="B698" t="str">
            <v>OŠ Kralja Tomislava - Udbina</v>
          </cell>
        </row>
        <row r="699">
          <cell r="A699">
            <v>2257</v>
          </cell>
          <cell r="B699" t="str">
            <v>OŠ Kralja Tomislava - Zagreb</v>
          </cell>
        </row>
        <row r="700">
          <cell r="A700">
            <v>1785</v>
          </cell>
          <cell r="B700" t="str">
            <v>OŠ Kralja Zvonimira</v>
          </cell>
        </row>
        <row r="701">
          <cell r="A701">
            <v>830</v>
          </cell>
          <cell r="B701" t="str">
            <v>OŠ Kraljevica</v>
          </cell>
        </row>
        <row r="702">
          <cell r="A702">
            <v>2875</v>
          </cell>
          <cell r="B702" t="str">
            <v>OŠ Kraljice Jelene</v>
          </cell>
        </row>
        <row r="703">
          <cell r="A703">
            <v>190</v>
          </cell>
          <cell r="B703" t="str">
            <v>OŠ Krapinske Toplice</v>
          </cell>
        </row>
        <row r="704">
          <cell r="A704">
            <v>1226</v>
          </cell>
          <cell r="B704" t="str">
            <v>OŠ Krune Krstića - Zadar</v>
          </cell>
        </row>
        <row r="705">
          <cell r="A705">
            <v>88</v>
          </cell>
          <cell r="B705" t="str">
            <v>OŠ Ksavera Šandora Gjalskog - Donja Zelina</v>
          </cell>
        </row>
        <row r="706">
          <cell r="A706">
            <v>150</v>
          </cell>
          <cell r="B706" t="str">
            <v>OŠ Ksavera Šandora Gjalskog - Zabok</v>
          </cell>
        </row>
        <row r="707">
          <cell r="A707">
            <v>2198</v>
          </cell>
          <cell r="B707" t="str">
            <v>OŠ Ksavera Šandora Gjalskog - Zagreb</v>
          </cell>
        </row>
        <row r="708">
          <cell r="A708">
            <v>2116</v>
          </cell>
          <cell r="B708" t="str">
            <v>OŠ Kula Norinska</v>
          </cell>
        </row>
        <row r="709">
          <cell r="A709">
            <v>2106</v>
          </cell>
          <cell r="B709" t="str">
            <v>OŠ Kuna</v>
          </cell>
        </row>
        <row r="710">
          <cell r="A710">
            <v>100</v>
          </cell>
          <cell r="B710" t="str">
            <v>OŠ Kupljenovo</v>
          </cell>
        </row>
        <row r="711">
          <cell r="A711">
            <v>2141</v>
          </cell>
          <cell r="B711" t="str">
            <v>OŠ Kuršanec</v>
          </cell>
        </row>
        <row r="712">
          <cell r="A712">
            <v>2202</v>
          </cell>
          <cell r="B712" t="str">
            <v>OŠ Kustošija</v>
          </cell>
        </row>
        <row r="713">
          <cell r="A713">
            <v>1392</v>
          </cell>
          <cell r="B713" t="str">
            <v>OŠ Ladimirevci</v>
          </cell>
        </row>
        <row r="714">
          <cell r="A714">
            <v>2049</v>
          </cell>
          <cell r="B714" t="str">
            <v>OŠ Lapad</v>
          </cell>
        </row>
        <row r="715">
          <cell r="A715">
            <v>1452</v>
          </cell>
          <cell r="B715" t="str">
            <v>OŠ Laslovo</v>
          </cell>
        </row>
        <row r="716">
          <cell r="A716">
            <v>2884</v>
          </cell>
          <cell r="B716" t="str">
            <v>OŠ Lauder-Hugo Kon</v>
          </cell>
        </row>
        <row r="717">
          <cell r="A717">
            <v>566</v>
          </cell>
          <cell r="B717" t="str">
            <v>OŠ Legrad</v>
          </cell>
        </row>
        <row r="718">
          <cell r="A718">
            <v>2917</v>
          </cell>
          <cell r="B718" t="str">
            <v>OŠ Libar</v>
          </cell>
        </row>
        <row r="719">
          <cell r="A719">
            <v>187</v>
          </cell>
          <cell r="B719" t="str">
            <v>OŠ Lijepa Naša</v>
          </cell>
        </row>
        <row r="720">
          <cell r="A720">
            <v>1084</v>
          </cell>
          <cell r="B720" t="str">
            <v>OŠ Lipik</v>
          </cell>
        </row>
        <row r="721">
          <cell r="A721">
            <v>1641</v>
          </cell>
          <cell r="B721" t="str">
            <v>OŠ Lipovac</v>
          </cell>
        </row>
        <row r="722">
          <cell r="A722">
            <v>513</v>
          </cell>
          <cell r="B722" t="str">
            <v>OŠ Ljubešćica</v>
          </cell>
        </row>
        <row r="723">
          <cell r="A723">
            <v>2269</v>
          </cell>
          <cell r="B723" t="str">
            <v>OŠ Ljubljanica - Zagreb</v>
          </cell>
        </row>
        <row r="724">
          <cell r="A724">
            <v>7</v>
          </cell>
          <cell r="B724" t="str">
            <v>OŠ Ljubo Babić</v>
          </cell>
        </row>
        <row r="725">
          <cell r="A725">
            <v>1155</v>
          </cell>
          <cell r="B725" t="str">
            <v>OŠ Ljudevit Gaj - Lužani</v>
          </cell>
        </row>
        <row r="726">
          <cell r="A726">
            <v>202</v>
          </cell>
          <cell r="B726" t="str">
            <v>OŠ Ljudevit Gaj - Mihovljan</v>
          </cell>
        </row>
        <row r="727">
          <cell r="A727">
            <v>147</v>
          </cell>
          <cell r="B727" t="str">
            <v>OŠ Ljudevit Gaj u Krapini</v>
          </cell>
        </row>
        <row r="728">
          <cell r="A728">
            <v>1089</v>
          </cell>
          <cell r="B728" t="str">
            <v>OŠ Ljudevita Gaja - Nova Gradiška</v>
          </cell>
        </row>
        <row r="729">
          <cell r="A729">
            <v>1370</v>
          </cell>
          <cell r="B729" t="str">
            <v>OŠ Ljudevita Gaja - Osijek</v>
          </cell>
        </row>
        <row r="730">
          <cell r="A730">
            <v>78</v>
          </cell>
          <cell r="B730" t="str">
            <v>OŠ Ljudevita Gaja - Zaprešić</v>
          </cell>
        </row>
        <row r="731">
          <cell r="A731">
            <v>537</v>
          </cell>
          <cell r="B731" t="str">
            <v>OŠ Ljudevita Modeca - Križevci</v>
          </cell>
        </row>
        <row r="732">
          <cell r="A732">
            <v>1629</v>
          </cell>
          <cell r="B732" t="str">
            <v>OŠ Lovas</v>
          </cell>
        </row>
        <row r="733">
          <cell r="A733">
            <v>935</v>
          </cell>
          <cell r="B733" t="str">
            <v>OŠ Lovinac</v>
          </cell>
        </row>
        <row r="734">
          <cell r="A734">
            <v>2241</v>
          </cell>
          <cell r="B734" t="str">
            <v>OŠ Lovre pl. Matačića</v>
          </cell>
        </row>
        <row r="735">
          <cell r="A735">
            <v>450</v>
          </cell>
          <cell r="B735" t="str">
            <v>OŠ Ludbreg</v>
          </cell>
        </row>
        <row r="736">
          <cell r="A736">
            <v>324</v>
          </cell>
          <cell r="B736" t="str">
            <v>OŠ Ludina</v>
          </cell>
        </row>
        <row r="737">
          <cell r="A737">
            <v>1427</v>
          </cell>
          <cell r="B737" t="str">
            <v>OŠ Lug - Laskói Általános Iskola</v>
          </cell>
        </row>
        <row r="738">
          <cell r="A738">
            <v>2886</v>
          </cell>
          <cell r="B738" t="str">
            <v>OŠ Luka - Luka</v>
          </cell>
        </row>
        <row r="739">
          <cell r="A739">
            <v>2910</v>
          </cell>
          <cell r="B739" t="str">
            <v>OŠ Luka - Sesvete</v>
          </cell>
        </row>
        <row r="740">
          <cell r="A740">
            <v>1493</v>
          </cell>
          <cell r="B740" t="str">
            <v>OŠ Luka Botić</v>
          </cell>
        </row>
        <row r="741">
          <cell r="A741">
            <v>909</v>
          </cell>
          <cell r="B741" t="str">
            <v>OŠ Luke Perkovića - Brinje</v>
          </cell>
        </row>
        <row r="742">
          <cell r="A742">
            <v>1760</v>
          </cell>
          <cell r="B742" t="str">
            <v>OŠ Lučac</v>
          </cell>
        </row>
        <row r="743">
          <cell r="A743">
            <v>2290</v>
          </cell>
          <cell r="B743" t="str">
            <v>OŠ Lučko</v>
          </cell>
        </row>
        <row r="744">
          <cell r="A744">
            <v>362</v>
          </cell>
          <cell r="B744" t="str">
            <v>OŠ Mahično</v>
          </cell>
        </row>
        <row r="745">
          <cell r="A745">
            <v>1716</v>
          </cell>
          <cell r="B745" t="str">
            <v>OŠ Majstora Radovana</v>
          </cell>
        </row>
        <row r="746">
          <cell r="A746">
            <v>2254</v>
          </cell>
          <cell r="B746" t="str">
            <v>OŠ Malešnica</v>
          </cell>
        </row>
        <row r="747">
          <cell r="A747">
            <v>4053</v>
          </cell>
          <cell r="B747" t="str">
            <v>OŠ Malinska - Dubašnica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4050</v>
          </cell>
          <cell r="B830" t="str">
            <v>OŠ Novo Čiče</v>
          </cell>
        </row>
        <row r="831">
          <cell r="A831">
            <v>1271</v>
          </cell>
          <cell r="B831" t="str">
            <v>OŠ Novigrad</v>
          </cell>
        </row>
        <row r="832">
          <cell r="A832">
            <v>259</v>
          </cell>
          <cell r="B832" t="str">
            <v>OŠ Novska</v>
          </cell>
        </row>
        <row r="833">
          <cell r="A833">
            <v>1686</v>
          </cell>
          <cell r="B833" t="str">
            <v>OŠ o. Petra Perice Makarska</v>
          </cell>
        </row>
        <row r="834">
          <cell r="A834">
            <v>1217</v>
          </cell>
          <cell r="B834" t="str">
            <v>OŠ Obrovac</v>
          </cell>
        </row>
        <row r="835">
          <cell r="A835">
            <v>2301</v>
          </cell>
          <cell r="B835" t="str">
            <v>OŠ Odra</v>
          </cell>
        </row>
        <row r="836">
          <cell r="A836">
            <v>1188</v>
          </cell>
          <cell r="B836" t="str">
            <v>OŠ Okučani</v>
          </cell>
        </row>
        <row r="837">
          <cell r="A837">
            <v>4045</v>
          </cell>
          <cell r="B837" t="str">
            <v>OŠ Omišalj</v>
          </cell>
        </row>
        <row r="838">
          <cell r="A838">
            <v>2113</v>
          </cell>
          <cell r="B838" t="str">
            <v>OŠ Opuzen</v>
          </cell>
        </row>
        <row r="839">
          <cell r="A839">
            <v>2104</v>
          </cell>
          <cell r="B839" t="str">
            <v>OŠ Orebić</v>
          </cell>
        </row>
        <row r="840">
          <cell r="A840">
            <v>2154</v>
          </cell>
          <cell r="B840" t="str">
            <v>OŠ Orehovica</v>
          </cell>
        </row>
        <row r="841">
          <cell r="A841">
            <v>205</v>
          </cell>
          <cell r="B841" t="str">
            <v>OŠ Oroslavje</v>
          </cell>
        </row>
        <row r="842">
          <cell r="A842">
            <v>1740</v>
          </cell>
          <cell r="B842" t="str">
            <v>OŠ Ostrog</v>
          </cell>
        </row>
        <row r="843">
          <cell r="A843">
            <v>2303</v>
          </cell>
          <cell r="B843" t="str">
            <v>OŠ Otok</v>
          </cell>
        </row>
        <row r="844">
          <cell r="A844">
            <v>2201</v>
          </cell>
          <cell r="B844" t="str">
            <v>OŠ Otona Ivekovića</v>
          </cell>
        </row>
        <row r="845">
          <cell r="A845">
            <v>2119</v>
          </cell>
          <cell r="B845" t="str">
            <v>OŠ Otrići-Dubrave</v>
          </cell>
        </row>
        <row r="846">
          <cell r="A846">
            <v>1300</v>
          </cell>
          <cell r="B846" t="str">
            <v>OŠ Pakoštane</v>
          </cell>
        </row>
        <row r="847">
          <cell r="A847">
            <v>2196</v>
          </cell>
          <cell r="B847" t="str">
            <v>OŠ Pantovčak</v>
          </cell>
        </row>
        <row r="848">
          <cell r="A848">
            <v>77</v>
          </cell>
          <cell r="B848" t="str">
            <v>OŠ Pavao Belas</v>
          </cell>
        </row>
        <row r="849">
          <cell r="A849">
            <v>185</v>
          </cell>
          <cell r="B849" t="str">
            <v>OŠ Pavla Štoosa</v>
          </cell>
        </row>
        <row r="850">
          <cell r="A850">
            <v>2206</v>
          </cell>
          <cell r="B850" t="str">
            <v>OŠ Pavleka Miškine</v>
          </cell>
        </row>
        <row r="851">
          <cell r="A851">
            <v>798</v>
          </cell>
          <cell r="B851" t="str">
            <v>OŠ Pehlin</v>
          </cell>
        </row>
        <row r="852">
          <cell r="A852">
            <v>917</v>
          </cell>
          <cell r="B852" t="str">
            <v>OŠ Perušić</v>
          </cell>
        </row>
        <row r="853">
          <cell r="A853">
            <v>1718</v>
          </cell>
          <cell r="B853" t="str">
            <v>OŠ Petar Berislavić</v>
          </cell>
        </row>
        <row r="854">
          <cell r="A854">
            <v>1295</v>
          </cell>
          <cell r="B854" t="str">
            <v>OŠ Petar Lorini</v>
          </cell>
        </row>
        <row r="855">
          <cell r="A855">
            <v>1282</v>
          </cell>
          <cell r="B855" t="str">
            <v>OŠ Petar Zoranić - Nin</v>
          </cell>
        </row>
        <row r="856">
          <cell r="A856">
            <v>1318</v>
          </cell>
          <cell r="B856" t="str">
            <v>OŠ Petar Zoranić - Stankovci</v>
          </cell>
        </row>
        <row r="857">
          <cell r="A857">
            <v>474</v>
          </cell>
          <cell r="B857" t="str">
            <v>OŠ Petar Zrinski - Jalžabet</v>
          </cell>
        </row>
        <row r="858">
          <cell r="A858">
            <v>2207</v>
          </cell>
          <cell r="B858" t="str">
            <v>OŠ Petar Zrinski - Zagreb</v>
          </cell>
        </row>
        <row r="859">
          <cell r="A859">
            <v>737</v>
          </cell>
          <cell r="B859" t="str">
            <v>OŠ Petar Zrinski - Čabar</v>
          </cell>
        </row>
        <row r="860">
          <cell r="A860">
            <v>2189</v>
          </cell>
          <cell r="B860" t="str">
            <v>OŠ Petar Zrinski - Šenkovec</v>
          </cell>
        </row>
        <row r="861">
          <cell r="A861">
            <v>1880</v>
          </cell>
          <cell r="B861" t="str">
            <v>OŠ Petra Hektorovića - Stari Grad</v>
          </cell>
        </row>
        <row r="862">
          <cell r="A862">
            <v>2063</v>
          </cell>
          <cell r="B862" t="str">
            <v>OŠ Petra Kanavelića</v>
          </cell>
        </row>
        <row r="863">
          <cell r="A863">
            <v>1538</v>
          </cell>
          <cell r="B863" t="str">
            <v>OŠ Petra Krešimira IV.</v>
          </cell>
        </row>
        <row r="864">
          <cell r="A864">
            <v>1870</v>
          </cell>
          <cell r="B864" t="str">
            <v>OŠ Petra Kružića Klis</v>
          </cell>
        </row>
        <row r="865">
          <cell r="A865">
            <v>1011</v>
          </cell>
          <cell r="B865" t="str">
            <v>OŠ Petra Preradovića - Pitomača</v>
          </cell>
        </row>
        <row r="866">
          <cell r="A866">
            <v>1228</v>
          </cell>
          <cell r="B866" t="str">
            <v>OŠ Petra Preradovića - Zadar</v>
          </cell>
        </row>
        <row r="867">
          <cell r="A867">
            <v>2242</v>
          </cell>
          <cell r="B867" t="str">
            <v>OŠ Petra Preradovića - Zagreb</v>
          </cell>
        </row>
        <row r="868">
          <cell r="A868">
            <v>1992</v>
          </cell>
          <cell r="B868" t="str">
            <v>OŠ Petra Studenca - Kanfanar</v>
          </cell>
        </row>
        <row r="869">
          <cell r="A869">
            <v>1309</v>
          </cell>
          <cell r="B869" t="str">
            <v>OŠ Petra Zoranića</v>
          </cell>
        </row>
        <row r="870">
          <cell r="A870">
            <v>478</v>
          </cell>
          <cell r="B870" t="str">
            <v>OŠ Petrijanec</v>
          </cell>
        </row>
        <row r="871">
          <cell r="A871">
            <v>1471</v>
          </cell>
          <cell r="B871" t="str">
            <v>OŠ Petrijevci</v>
          </cell>
        </row>
        <row r="872">
          <cell r="A872">
            <v>786</v>
          </cell>
          <cell r="B872" t="str">
            <v>OŠ Pećine</v>
          </cell>
        </row>
        <row r="873">
          <cell r="A873">
            <v>1570</v>
          </cell>
          <cell r="B873" t="str">
            <v>OŠ Pirovac</v>
          </cell>
        </row>
        <row r="874">
          <cell r="A874">
            <v>431</v>
          </cell>
          <cell r="B874" t="str">
            <v xml:space="preserve">OŠ Plaški </v>
          </cell>
        </row>
        <row r="875">
          <cell r="A875">
            <v>938</v>
          </cell>
          <cell r="B875" t="str">
            <v>OŠ Plitvička Jezera</v>
          </cell>
        </row>
        <row r="876">
          <cell r="A876">
            <v>1765</v>
          </cell>
          <cell r="B876" t="str">
            <v>OŠ Plokite</v>
          </cell>
        </row>
        <row r="877">
          <cell r="A877">
            <v>788</v>
          </cell>
          <cell r="B877" t="str">
            <v>OŠ Podmurvice</v>
          </cell>
        </row>
        <row r="878">
          <cell r="A878">
            <v>458</v>
          </cell>
          <cell r="B878" t="str">
            <v>OŠ Podrute</v>
          </cell>
        </row>
        <row r="879">
          <cell r="A879">
            <v>2164</v>
          </cell>
          <cell r="B879" t="str">
            <v>OŠ Podturen</v>
          </cell>
        </row>
        <row r="880">
          <cell r="A880">
            <v>1759</v>
          </cell>
          <cell r="B880" t="str">
            <v>OŠ Pojišan</v>
          </cell>
        </row>
        <row r="881">
          <cell r="A881">
            <v>58</v>
          </cell>
          <cell r="B881" t="str">
            <v>OŠ Pokupsko</v>
          </cell>
        </row>
        <row r="882">
          <cell r="A882">
            <v>1314</v>
          </cell>
          <cell r="B882" t="str">
            <v>OŠ Polača</v>
          </cell>
        </row>
        <row r="883">
          <cell r="A883">
            <v>1261</v>
          </cell>
          <cell r="B883" t="str">
            <v>OŠ Poličnik</v>
          </cell>
        </row>
        <row r="884">
          <cell r="A884">
            <v>1416</v>
          </cell>
          <cell r="B884" t="str">
            <v>OŠ Popovac</v>
          </cell>
        </row>
        <row r="885">
          <cell r="A885">
            <v>318</v>
          </cell>
          <cell r="B885" t="str">
            <v>OŠ Popovača</v>
          </cell>
        </row>
        <row r="886">
          <cell r="A886">
            <v>1954</v>
          </cell>
          <cell r="B886" t="str">
            <v>OŠ Poreč</v>
          </cell>
        </row>
        <row r="887">
          <cell r="A887">
            <v>6</v>
          </cell>
          <cell r="B887" t="str">
            <v>OŠ Posavski Bregi</v>
          </cell>
        </row>
        <row r="888">
          <cell r="A888">
            <v>2168</v>
          </cell>
          <cell r="B888" t="str">
            <v>OŠ Prelog</v>
          </cell>
        </row>
        <row r="889">
          <cell r="A889">
            <v>2263</v>
          </cell>
          <cell r="B889" t="str">
            <v>OŠ Prečko</v>
          </cell>
        </row>
        <row r="890">
          <cell r="A890">
            <v>2126</v>
          </cell>
          <cell r="B890" t="str">
            <v>OŠ Primorje</v>
          </cell>
        </row>
        <row r="891">
          <cell r="A891">
            <v>1842</v>
          </cell>
          <cell r="B891" t="str">
            <v>OŠ Primorski Dolac</v>
          </cell>
        </row>
        <row r="892">
          <cell r="A892">
            <v>1558</v>
          </cell>
          <cell r="B892" t="str">
            <v>OŠ Primošten</v>
          </cell>
        </row>
        <row r="893">
          <cell r="A893">
            <v>1286</v>
          </cell>
          <cell r="B893" t="str">
            <v>OŠ Privlaka</v>
          </cell>
        </row>
        <row r="894">
          <cell r="A894">
            <v>1743</v>
          </cell>
          <cell r="B894" t="str">
            <v>OŠ Prof. Filipa Lukasa</v>
          </cell>
        </row>
        <row r="895">
          <cell r="A895">
            <v>607</v>
          </cell>
          <cell r="B895" t="str">
            <v>OŠ Prof. Franje Viktora Šignjara</v>
          </cell>
        </row>
        <row r="896">
          <cell r="A896">
            <v>1773</v>
          </cell>
          <cell r="B896" t="str">
            <v>OŠ Pujanki</v>
          </cell>
        </row>
        <row r="897">
          <cell r="A897">
            <v>1791</v>
          </cell>
          <cell r="B897" t="str">
            <v>OŠ Pučišća</v>
          </cell>
        </row>
        <row r="898">
          <cell r="A898">
            <v>103</v>
          </cell>
          <cell r="B898" t="str">
            <v>OŠ Pušća</v>
          </cell>
        </row>
        <row r="899">
          <cell r="A899">
            <v>263</v>
          </cell>
          <cell r="B899" t="str">
            <v>OŠ Rajić</v>
          </cell>
        </row>
        <row r="900">
          <cell r="A900">
            <v>2277</v>
          </cell>
          <cell r="B900" t="str">
            <v>OŠ Rapska</v>
          </cell>
        </row>
        <row r="901">
          <cell r="A901">
            <v>1768</v>
          </cell>
          <cell r="B901" t="str">
            <v>OŠ Ravne njive</v>
          </cell>
        </row>
        <row r="902">
          <cell r="A902">
            <v>2883</v>
          </cell>
          <cell r="B902" t="str">
            <v>OŠ Remete</v>
          </cell>
        </row>
        <row r="903">
          <cell r="A903">
            <v>1383</v>
          </cell>
          <cell r="B903" t="str">
            <v>OŠ Retfala</v>
          </cell>
        </row>
        <row r="904">
          <cell r="A904">
            <v>2209</v>
          </cell>
          <cell r="B904" t="str">
            <v>OŠ Retkovec</v>
          </cell>
        </row>
        <row r="905">
          <cell r="A905">
            <v>350</v>
          </cell>
          <cell r="B905" t="str">
            <v>OŠ Rečica</v>
          </cell>
        </row>
        <row r="906">
          <cell r="A906">
            <v>758</v>
          </cell>
          <cell r="B906" t="str">
            <v>OŠ Rikard Katalinić Jeretov</v>
          </cell>
        </row>
        <row r="907">
          <cell r="A907">
            <v>2016</v>
          </cell>
          <cell r="B907" t="str">
            <v>OŠ Rivarela</v>
          </cell>
        </row>
        <row r="908">
          <cell r="A908">
            <v>1560</v>
          </cell>
          <cell r="B908" t="str">
            <v>OŠ Rogoznica</v>
          </cell>
        </row>
        <row r="909">
          <cell r="A909">
            <v>722</v>
          </cell>
          <cell r="B909" t="str">
            <v>OŠ Rovišće</v>
          </cell>
        </row>
        <row r="910">
          <cell r="A910">
            <v>32</v>
          </cell>
          <cell r="B910" t="str">
            <v>OŠ Rude</v>
          </cell>
        </row>
        <row r="911">
          <cell r="A911">
            <v>2266</v>
          </cell>
          <cell r="B911" t="str">
            <v>OŠ Rudeš</v>
          </cell>
        </row>
        <row r="912">
          <cell r="A912">
            <v>825</v>
          </cell>
          <cell r="B912" t="str">
            <v>OŠ Rudolfa Strohala</v>
          </cell>
        </row>
        <row r="913">
          <cell r="A913">
            <v>97</v>
          </cell>
          <cell r="B913" t="str">
            <v>OŠ Rugvica</v>
          </cell>
        </row>
        <row r="914">
          <cell r="A914">
            <v>1833</v>
          </cell>
          <cell r="B914" t="str">
            <v>OŠ Runović</v>
          </cell>
        </row>
        <row r="915">
          <cell r="A915">
            <v>23</v>
          </cell>
          <cell r="B915" t="str">
            <v>OŠ Samobor</v>
          </cell>
        </row>
        <row r="916">
          <cell r="A916">
            <v>779</v>
          </cell>
          <cell r="B916" t="str">
            <v>OŠ San Nicolo - Rijeka</v>
          </cell>
        </row>
        <row r="917">
          <cell r="A917">
            <v>4041</v>
          </cell>
          <cell r="B917" t="str">
            <v>OŠ Satnica Đakovačka</v>
          </cell>
        </row>
        <row r="918">
          <cell r="A918">
            <v>2282</v>
          </cell>
          <cell r="B918" t="str">
            <v>OŠ Savski Gaj</v>
          </cell>
        </row>
        <row r="919">
          <cell r="A919">
            <v>287</v>
          </cell>
          <cell r="B919" t="str">
            <v>OŠ Sela</v>
          </cell>
        </row>
        <row r="920">
          <cell r="A920">
            <v>1795</v>
          </cell>
          <cell r="B920" t="str">
            <v>OŠ Selca</v>
          </cell>
        </row>
        <row r="921">
          <cell r="A921">
            <v>2175</v>
          </cell>
          <cell r="B921" t="str">
            <v>OŠ Selnica</v>
          </cell>
        </row>
        <row r="922">
          <cell r="A922">
            <v>2317</v>
          </cell>
          <cell r="B922" t="str">
            <v>OŠ Sesvete</v>
          </cell>
        </row>
        <row r="923">
          <cell r="A923">
            <v>2904</v>
          </cell>
          <cell r="B923" t="str">
            <v>OŠ Sesvetska Sela</v>
          </cell>
        </row>
        <row r="924">
          <cell r="A924">
            <v>2343</v>
          </cell>
          <cell r="B924" t="str">
            <v>OŠ Sesvetska Sopnica</v>
          </cell>
        </row>
        <row r="925">
          <cell r="A925">
            <v>2318</v>
          </cell>
          <cell r="B925" t="str">
            <v>OŠ Sesvetski Kraljevec</v>
          </cell>
        </row>
        <row r="926">
          <cell r="A926">
            <v>209</v>
          </cell>
          <cell r="B926" t="str">
            <v>OŠ Side Košutić Radoboj</v>
          </cell>
        </row>
        <row r="927">
          <cell r="A927">
            <v>589</v>
          </cell>
          <cell r="B927" t="str">
            <v>OŠ Sidonije Rubido Erdody</v>
          </cell>
        </row>
        <row r="928">
          <cell r="A928">
            <v>1150</v>
          </cell>
          <cell r="B928" t="str">
            <v>OŠ Sikirevci</v>
          </cell>
        </row>
        <row r="929">
          <cell r="A929">
            <v>1823</v>
          </cell>
          <cell r="B929" t="str">
            <v>OŠ Silvija Strahimira Kranjčevića - Lovreć</v>
          </cell>
        </row>
        <row r="930">
          <cell r="A930">
            <v>902</v>
          </cell>
          <cell r="B930" t="str">
            <v>OŠ Silvija Strahimira Kranjčevića - Senj</v>
          </cell>
        </row>
        <row r="931">
          <cell r="A931">
            <v>2236</v>
          </cell>
          <cell r="B931" t="str">
            <v>OŠ Silvija Strahimira Kranjčevića - Zagreb</v>
          </cell>
        </row>
        <row r="932">
          <cell r="A932">
            <v>1487</v>
          </cell>
          <cell r="B932" t="str">
            <v>OŠ Silvije Strahimira Kranjčevića - Levanjska Varoš</v>
          </cell>
        </row>
        <row r="933">
          <cell r="A933">
            <v>1605</v>
          </cell>
          <cell r="B933" t="str">
            <v>OŠ Siniše Glavaševića</v>
          </cell>
        </row>
        <row r="934">
          <cell r="A934">
            <v>701</v>
          </cell>
          <cell r="B934" t="str">
            <v>OŠ Sirač</v>
          </cell>
        </row>
        <row r="935">
          <cell r="A935">
            <v>434</v>
          </cell>
          <cell r="B935" t="str">
            <v>OŠ Skakavac</v>
          </cell>
        </row>
        <row r="936">
          <cell r="A936">
            <v>1756</v>
          </cell>
          <cell r="B936" t="str">
            <v>OŠ Skalice</v>
          </cell>
        </row>
        <row r="937">
          <cell r="A937">
            <v>865</v>
          </cell>
          <cell r="B937" t="str">
            <v>OŠ Skrad</v>
          </cell>
        </row>
        <row r="938">
          <cell r="A938">
            <v>1561</v>
          </cell>
          <cell r="B938" t="str">
            <v>OŠ Skradin</v>
          </cell>
        </row>
        <row r="939">
          <cell r="A939">
            <v>1657</v>
          </cell>
          <cell r="B939" t="str">
            <v>OŠ Slakovci</v>
          </cell>
        </row>
        <row r="940">
          <cell r="A940">
            <v>2123</v>
          </cell>
          <cell r="B940" t="str">
            <v>OŠ Slano</v>
          </cell>
        </row>
        <row r="941">
          <cell r="A941">
            <v>1783</v>
          </cell>
          <cell r="B941" t="str">
            <v>OŠ Slatine</v>
          </cell>
        </row>
        <row r="942">
          <cell r="A942">
            <v>383</v>
          </cell>
          <cell r="B942" t="str">
            <v>OŠ Slava Raškaj</v>
          </cell>
        </row>
        <row r="943">
          <cell r="A943">
            <v>719</v>
          </cell>
          <cell r="B943" t="str">
            <v>OŠ Slavka Kolara - Hercegovac</v>
          </cell>
        </row>
        <row r="944">
          <cell r="A944">
            <v>54</v>
          </cell>
          <cell r="B944" t="str">
            <v>OŠ Slavka Kolara - Kravarsko</v>
          </cell>
        </row>
        <row r="945">
          <cell r="A945">
            <v>393</v>
          </cell>
          <cell r="B945" t="str">
            <v>OŠ Slunj</v>
          </cell>
        </row>
        <row r="946">
          <cell r="A946">
            <v>1237</v>
          </cell>
          <cell r="B946" t="str">
            <v>OŠ Smiljevac</v>
          </cell>
        </row>
        <row r="947">
          <cell r="A947">
            <v>2121</v>
          </cell>
          <cell r="B947" t="str">
            <v>OŠ Smokvica</v>
          </cell>
        </row>
        <row r="948">
          <cell r="A948">
            <v>579</v>
          </cell>
          <cell r="B948" t="str">
            <v>OŠ Sokolovac</v>
          </cell>
        </row>
        <row r="949">
          <cell r="A949">
            <v>1758</v>
          </cell>
          <cell r="B949" t="str">
            <v>OŠ Spinut</v>
          </cell>
        </row>
        <row r="950">
          <cell r="A950">
            <v>1767</v>
          </cell>
          <cell r="B950" t="str">
            <v>OŠ Split 3</v>
          </cell>
        </row>
        <row r="951">
          <cell r="A951">
            <v>488</v>
          </cell>
          <cell r="B951" t="str">
            <v>OŠ Sračinec</v>
          </cell>
        </row>
        <row r="952">
          <cell r="A952">
            <v>796</v>
          </cell>
          <cell r="B952" t="str">
            <v>OŠ Srdoči</v>
          </cell>
        </row>
        <row r="953">
          <cell r="A953">
            <v>1777</v>
          </cell>
          <cell r="B953" t="str">
            <v>OŠ Srinjine</v>
          </cell>
        </row>
        <row r="954">
          <cell r="A954">
            <v>1224</v>
          </cell>
          <cell r="B954" t="str">
            <v>OŠ Stanovi</v>
          </cell>
        </row>
        <row r="955">
          <cell r="A955">
            <v>1654</v>
          </cell>
          <cell r="B955" t="str">
            <v>OŠ Stari Jankovci</v>
          </cell>
        </row>
        <row r="956">
          <cell r="A956">
            <v>1274</v>
          </cell>
          <cell r="B956" t="str">
            <v>OŠ Starigrad</v>
          </cell>
        </row>
        <row r="957">
          <cell r="A957">
            <v>2246</v>
          </cell>
          <cell r="B957" t="str">
            <v>OŠ Stenjevec</v>
          </cell>
        </row>
        <row r="958">
          <cell r="A958">
            <v>98</v>
          </cell>
          <cell r="B958" t="str">
            <v>OŠ Stjepan Radić - Božjakovina</v>
          </cell>
        </row>
        <row r="959">
          <cell r="A959">
            <v>1678</v>
          </cell>
          <cell r="B959" t="str">
            <v>OŠ Stjepan Radić - Imotski</v>
          </cell>
        </row>
        <row r="960">
          <cell r="A960">
            <v>1164</v>
          </cell>
          <cell r="B960" t="str">
            <v>OŠ Stjepan Radić - Oprisavci</v>
          </cell>
        </row>
        <row r="961">
          <cell r="A961">
            <v>1713</v>
          </cell>
          <cell r="B961" t="str">
            <v>OŠ Stjepan Radić - Tijarica</v>
          </cell>
        </row>
        <row r="962">
          <cell r="A962">
            <v>1648</v>
          </cell>
          <cell r="B962" t="str">
            <v>OŠ Stjepana Antolovića</v>
          </cell>
        </row>
        <row r="963">
          <cell r="A963">
            <v>3</v>
          </cell>
          <cell r="B963" t="str">
            <v>OŠ Stjepana Basaričeka</v>
          </cell>
        </row>
        <row r="964">
          <cell r="A964">
            <v>2300</v>
          </cell>
          <cell r="B964" t="str">
            <v>OŠ Stjepana Bencekovića</v>
          </cell>
        </row>
        <row r="965">
          <cell r="A965">
            <v>1658</v>
          </cell>
          <cell r="B965" t="str">
            <v>OŠ Stjepana Cvrkovića</v>
          </cell>
        </row>
        <row r="966">
          <cell r="A966">
            <v>1689</v>
          </cell>
          <cell r="B966" t="str">
            <v>OŠ Stjepana Ivičevića</v>
          </cell>
        </row>
        <row r="967">
          <cell r="A967">
            <v>252</v>
          </cell>
          <cell r="B967" t="str">
            <v>OŠ Stjepana Kefelje</v>
          </cell>
        </row>
        <row r="968">
          <cell r="A968">
            <v>1254</v>
          </cell>
          <cell r="B968" t="str">
            <v>OŠ Stjepana Radića - Bibinje</v>
          </cell>
        </row>
        <row r="969">
          <cell r="A969">
            <v>162</v>
          </cell>
          <cell r="B969" t="str">
            <v>OŠ Stjepana Radića - Brestovec Orehovički</v>
          </cell>
        </row>
        <row r="970">
          <cell r="A970">
            <v>2071</v>
          </cell>
          <cell r="B970" t="str">
            <v>OŠ Stjepana Radića - Metković</v>
          </cell>
        </row>
        <row r="971">
          <cell r="A971">
            <v>1041</v>
          </cell>
          <cell r="B971" t="str">
            <v>OŠ Stjepana Radića - Čaglin</v>
          </cell>
        </row>
        <row r="972">
          <cell r="A972">
            <v>1780</v>
          </cell>
          <cell r="B972" t="str">
            <v>OŠ Stobreč</v>
          </cell>
        </row>
        <row r="973">
          <cell r="A973">
            <v>1965</v>
          </cell>
          <cell r="B973" t="str">
            <v>OŠ Stoja</v>
          </cell>
        </row>
        <row r="974">
          <cell r="A974">
            <v>2097</v>
          </cell>
          <cell r="B974" t="str">
            <v>OŠ Ston</v>
          </cell>
        </row>
        <row r="975">
          <cell r="A975">
            <v>2186</v>
          </cell>
          <cell r="B975" t="str">
            <v>OŠ Strahoninec</v>
          </cell>
        </row>
        <row r="976">
          <cell r="A976">
            <v>1789</v>
          </cell>
          <cell r="B976" t="str">
            <v>OŠ Strožanac</v>
          </cell>
        </row>
        <row r="977">
          <cell r="A977">
            <v>3057</v>
          </cell>
          <cell r="B977" t="str">
            <v>OŠ Stubičke Toplice</v>
          </cell>
        </row>
        <row r="978">
          <cell r="A978">
            <v>1826</v>
          </cell>
          <cell r="B978" t="str">
            <v>OŠ Studenci</v>
          </cell>
        </row>
        <row r="979">
          <cell r="A979">
            <v>998</v>
          </cell>
          <cell r="B979" t="str">
            <v>OŠ Suhopolje</v>
          </cell>
        </row>
        <row r="980">
          <cell r="A980">
            <v>1255</v>
          </cell>
          <cell r="B980" t="str">
            <v>OŠ Sukošan</v>
          </cell>
        </row>
        <row r="981">
          <cell r="A981">
            <v>329</v>
          </cell>
          <cell r="B981" t="str">
            <v>OŠ Sunja</v>
          </cell>
        </row>
        <row r="982">
          <cell r="A982">
            <v>1876</v>
          </cell>
          <cell r="B982" t="str">
            <v>OŠ Supetar</v>
          </cell>
        </row>
        <row r="983">
          <cell r="A983">
            <v>1769</v>
          </cell>
          <cell r="B983" t="str">
            <v>OŠ Sućidar</v>
          </cell>
        </row>
        <row r="984">
          <cell r="A984">
            <v>1304</v>
          </cell>
          <cell r="B984" t="str">
            <v>OŠ Sv. Filip i Jakov</v>
          </cell>
        </row>
        <row r="985">
          <cell r="A985">
            <v>2298</v>
          </cell>
          <cell r="B985" t="str">
            <v>OŠ Sveta Klara</v>
          </cell>
        </row>
        <row r="986">
          <cell r="A986">
            <v>2187</v>
          </cell>
          <cell r="B986" t="str">
            <v>OŠ Sveta Marija</v>
          </cell>
        </row>
        <row r="987">
          <cell r="A987">
            <v>105</v>
          </cell>
          <cell r="B987" t="str">
            <v>OŠ Sveta Nedelja</v>
          </cell>
        </row>
        <row r="988">
          <cell r="A988">
            <v>1362</v>
          </cell>
          <cell r="B988" t="str">
            <v>OŠ Svete Ane u Osijeku</v>
          </cell>
        </row>
        <row r="989">
          <cell r="A989">
            <v>212</v>
          </cell>
          <cell r="B989" t="str">
            <v>OŠ Sveti Križ Začretje</v>
          </cell>
        </row>
        <row r="990">
          <cell r="A990">
            <v>2174</v>
          </cell>
          <cell r="B990" t="str">
            <v>OŠ Sveti Martin na Muri</v>
          </cell>
        </row>
        <row r="991">
          <cell r="A991">
            <v>829</v>
          </cell>
          <cell r="B991" t="str">
            <v>OŠ Sveti Matej</v>
          </cell>
        </row>
        <row r="992">
          <cell r="A992">
            <v>584</v>
          </cell>
          <cell r="B992" t="str">
            <v>OŠ Sveti Petar Orehovec</v>
          </cell>
        </row>
        <row r="993">
          <cell r="A993">
            <v>504</v>
          </cell>
          <cell r="B993" t="str">
            <v>OŠ Sveti Đurđ</v>
          </cell>
        </row>
        <row r="994">
          <cell r="A994">
            <v>2021</v>
          </cell>
          <cell r="B994" t="str">
            <v xml:space="preserve">OŠ Svetvinčenat </v>
          </cell>
        </row>
        <row r="995">
          <cell r="A995">
            <v>508</v>
          </cell>
          <cell r="B995" t="str">
            <v>OŠ Svibovec</v>
          </cell>
        </row>
        <row r="996">
          <cell r="A996">
            <v>1958</v>
          </cell>
          <cell r="B996" t="str">
            <v xml:space="preserve">OŠ Tar - Vabriga </v>
          </cell>
        </row>
        <row r="997">
          <cell r="A997">
            <v>1376</v>
          </cell>
          <cell r="B997" t="str">
            <v>OŠ Tenja</v>
          </cell>
        </row>
        <row r="998">
          <cell r="A998">
            <v>1811</v>
          </cell>
          <cell r="B998" t="str">
            <v>OŠ Tin Ujević - Krivodol</v>
          </cell>
        </row>
        <row r="999">
          <cell r="A999">
            <v>1375</v>
          </cell>
          <cell r="B999" t="str">
            <v>OŠ Tin Ujević - Osijek</v>
          </cell>
        </row>
        <row r="1000">
          <cell r="A1000">
            <v>2276</v>
          </cell>
          <cell r="B1000" t="str">
            <v>OŠ Tina Ujevića - Zagreb</v>
          </cell>
        </row>
        <row r="1001">
          <cell r="A1001">
            <v>1546</v>
          </cell>
          <cell r="B1001" t="str">
            <v>OŠ Tina Ujevića - Šibenik</v>
          </cell>
        </row>
        <row r="1002">
          <cell r="A1002">
            <v>2252</v>
          </cell>
          <cell r="B1002" t="str">
            <v>OŠ Tituša Brezovačkog</v>
          </cell>
        </row>
        <row r="1003">
          <cell r="A1003">
            <v>2152</v>
          </cell>
          <cell r="B1003" t="str">
            <v>OŠ Tomaša Goričanca - Mala Subotica</v>
          </cell>
        </row>
        <row r="1004">
          <cell r="A1004">
            <v>1971</v>
          </cell>
          <cell r="B1004" t="str">
            <v>OŠ Tone Peruška - Pula</v>
          </cell>
        </row>
        <row r="1005">
          <cell r="A1005">
            <v>2888</v>
          </cell>
          <cell r="B1005" t="str">
            <v>OŠ Tordinci</v>
          </cell>
        </row>
        <row r="1006">
          <cell r="A1006">
            <v>1886</v>
          </cell>
          <cell r="B1006" t="str">
            <v>OŠ Trilj</v>
          </cell>
        </row>
        <row r="1007">
          <cell r="A1007">
            <v>2281</v>
          </cell>
          <cell r="B1007" t="str">
            <v>OŠ Trnjanska</v>
          </cell>
        </row>
        <row r="1008">
          <cell r="A1008">
            <v>483</v>
          </cell>
          <cell r="B1008" t="str">
            <v>OŠ Trnovec</v>
          </cell>
        </row>
        <row r="1009">
          <cell r="A1009">
            <v>728</v>
          </cell>
          <cell r="B1009" t="str">
            <v>OŠ Trnovitica</v>
          </cell>
        </row>
        <row r="1010">
          <cell r="A1010">
            <v>663</v>
          </cell>
          <cell r="B1010" t="str">
            <v>OŠ Trnovitički Popovac</v>
          </cell>
        </row>
        <row r="1011">
          <cell r="A1011">
            <v>2297</v>
          </cell>
          <cell r="B1011" t="str">
            <v>OŠ Trnsko</v>
          </cell>
        </row>
        <row r="1012">
          <cell r="A1012">
            <v>2128</v>
          </cell>
          <cell r="B1012" t="str">
            <v>OŠ Trpanj</v>
          </cell>
        </row>
        <row r="1013">
          <cell r="A1013">
            <v>1665</v>
          </cell>
          <cell r="B1013" t="str">
            <v>OŠ Trpinja</v>
          </cell>
        </row>
        <row r="1014">
          <cell r="A1014">
            <v>791</v>
          </cell>
          <cell r="B1014" t="str">
            <v>OŠ Trsat</v>
          </cell>
        </row>
        <row r="1015">
          <cell r="A1015">
            <v>1763</v>
          </cell>
          <cell r="B1015" t="str">
            <v>OŠ Trstenik</v>
          </cell>
        </row>
        <row r="1016">
          <cell r="A1016">
            <v>358</v>
          </cell>
          <cell r="B1016" t="str">
            <v>OŠ Turanj</v>
          </cell>
        </row>
        <row r="1017">
          <cell r="A1017">
            <v>792</v>
          </cell>
          <cell r="B1017" t="str">
            <v>OŠ Turnić</v>
          </cell>
        </row>
        <row r="1018">
          <cell r="A1018">
            <v>1690</v>
          </cell>
          <cell r="B1018" t="str">
            <v>OŠ Tučepi</v>
          </cell>
        </row>
        <row r="1019">
          <cell r="A1019">
            <v>516</v>
          </cell>
          <cell r="B1019" t="str">
            <v>OŠ Tužno</v>
          </cell>
        </row>
        <row r="1020">
          <cell r="A1020">
            <v>704</v>
          </cell>
          <cell r="B1020" t="str">
            <v>OŠ u Đulovcu</v>
          </cell>
        </row>
        <row r="1021">
          <cell r="A1021">
            <v>1288</v>
          </cell>
          <cell r="B1021" t="str">
            <v>OŠ Valentin Klarin - Preko</v>
          </cell>
        </row>
        <row r="1022">
          <cell r="A1022">
            <v>1928</v>
          </cell>
          <cell r="B1022" t="str">
            <v>OŠ Vazmoslav Gržalja</v>
          </cell>
        </row>
        <row r="1023">
          <cell r="A1023">
            <v>2120</v>
          </cell>
          <cell r="B1023" t="str">
            <v>OŠ Vela Luka</v>
          </cell>
        </row>
        <row r="1024">
          <cell r="A1024">
            <v>1978</v>
          </cell>
          <cell r="B1024" t="str">
            <v>OŠ Veli Vrh - Pula</v>
          </cell>
        </row>
        <row r="1025">
          <cell r="A1025">
            <v>52</v>
          </cell>
          <cell r="B1025" t="str">
            <v>OŠ Velika Mlaka</v>
          </cell>
        </row>
        <row r="1026">
          <cell r="A1026">
            <v>685</v>
          </cell>
          <cell r="B1026" t="str">
            <v>OŠ Velika Pisanica</v>
          </cell>
        </row>
        <row r="1027">
          <cell r="A1027">
            <v>505</v>
          </cell>
          <cell r="B1027" t="str">
            <v>OŠ Veliki Bukovec</v>
          </cell>
        </row>
        <row r="1028">
          <cell r="A1028">
            <v>217</v>
          </cell>
          <cell r="B1028" t="str">
            <v>OŠ Veliko Trgovišće</v>
          </cell>
        </row>
        <row r="1029">
          <cell r="A1029">
            <v>674</v>
          </cell>
          <cell r="B1029" t="str">
            <v>OŠ Veliko Trojstvo</v>
          </cell>
        </row>
        <row r="1030">
          <cell r="A1030">
            <v>1977</v>
          </cell>
          <cell r="B1030" t="str">
            <v>OŠ Veruda - Pula</v>
          </cell>
        </row>
        <row r="1031">
          <cell r="A1031">
            <v>2302</v>
          </cell>
          <cell r="B1031" t="str">
            <v>OŠ Većeslava Holjevca</v>
          </cell>
        </row>
        <row r="1032">
          <cell r="A1032">
            <v>793</v>
          </cell>
          <cell r="B1032" t="str">
            <v>OŠ Vežica</v>
          </cell>
        </row>
        <row r="1033">
          <cell r="A1033">
            <v>1549</v>
          </cell>
          <cell r="B1033" t="str">
            <v>OŠ Vidici</v>
          </cell>
        </row>
        <row r="1034">
          <cell r="A1034">
            <v>1973</v>
          </cell>
          <cell r="B1034" t="str">
            <v>OŠ Vidikovac</v>
          </cell>
        </row>
        <row r="1035">
          <cell r="A1035">
            <v>476</v>
          </cell>
          <cell r="B1035" t="str">
            <v>OŠ Vidovec</v>
          </cell>
        </row>
        <row r="1036">
          <cell r="A1036">
            <v>1369</v>
          </cell>
          <cell r="B1036" t="str">
            <v>OŠ Vijenac</v>
          </cell>
        </row>
        <row r="1037">
          <cell r="A1037">
            <v>1131</v>
          </cell>
          <cell r="B1037" t="str">
            <v>OŠ Viktor Car Emin - Donji Andrijevci</v>
          </cell>
        </row>
        <row r="1038">
          <cell r="A1038">
            <v>836</v>
          </cell>
          <cell r="B1038" t="str">
            <v>OŠ Viktora Cara Emina - Lovran</v>
          </cell>
        </row>
        <row r="1039">
          <cell r="A1039">
            <v>179</v>
          </cell>
          <cell r="B1039" t="str">
            <v>OŠ Viktora Kovačića</v>
          </cell>
        </row>
        <row r="1040">
          <cell r="A1040">
            <v>282</v>
          </cell>
          <cell r="B1040" t="str">
            <v>OŠ Viktorovac</v>
          </cell>
        </row>
        <row r="1041">
          <cell r="A1041">
            <v>1052</v>
          </cell>
          <cell r="B1041" t="str">
            <v>OŠ Vilima Korajca</v>
          </cell>
        </row>
        <row r="1042">
          <cell r="A1042">
            <v>485</v>
          </cell>
          <cell r="B1042" t="str">
            <v>OŠ Vinica</v>
          </cell>
        </row>
        <row r="1043">
          <cell r="A1043">
            <v>1720</v>
          </cell>
          <cell r="B1043" t="str">
            <v>OŠ Vis</v>
          </cell>
        </row>
        <row r="1044">
          <cell r="A1044">
            <v>1778</v>
          </cell>
          <cell r="B1044" t="str">
            <v>OŠ Visoka - Split</v>
          </cell>
        </row>
        <row r="1045">
          <cell r="A1045">
            <v>515</v>
          </cell>
          <cell r="B1045" t="str">
            <v>OŠ Visoko - Visoko</v>
          </cell>
        </row>
        <row r="1046">
          <cell r="A1046">
            <v>2014</v>
          </cell>
          <cell r="B1046" t="str">
            <v>OŠ Vitomir Širola - Pajo</v>
          </cell>
        </row>
        <row r="1047">
          <cell r="A1047">
            <v>1381</v>
          </cell>
          <cell r="B1047" t="str">
            <v>OŠ Višnjevac</v>
          </cell>
        </row>
        <row r="1048">
          <cell r="A1048">
            <v>1136</v>
          </cell>
          <cell r="B1048" t="str">
            <v>OŠ Vjekoslav Klaić</v>
          </cell>
        </row>
        <row r="1049">
          <cell r="A1049">
            <v>1566</v>
          </cell>
          <cell r="B1049" t="str">
            <v>OŠ Vjekoslava Kaleba</v>
          </cell>
        </row>
        <row r="1050">
          <cell r="A1050">
            <v>1748</v>
          </cell>
          <cell r="B1050" t="str">
            <v>OŠ Vjekoslava Paraća</v>
          </cell>
        </row>
        <row r="1051">
          <cell r="A1051">
            <v>2218</v>
          </cell>
          <cell r="B1051" t="str">
            <v>OŠ Vjenceslava Novaka</v>
          </cell>
        </row>
        <row r="1052">
          <cell r="A1052">
            <v>780</v>
          </cell>
          <cell r="B1052" t="str">
            <v>OŠ Vladimir Gortan - Rijeka</v>
          </cell>
        </row>
        <row r="1053">
          <cell r="A1053">
            <v>1195</v>
          </cell>
          <cell r="B1053" t="str">
            <v>OŠ Vladimir Nazor - Adžamovci</v>
          </cell>
        </row>
        <row r="1054">
          <cell r="A1054">
            <v>164</v>
          </cell>
          <cell r="B1054" t="str">
            <v>OŠ Vladimir Nazor - Budinščina</v>
          </cell>
        </row>
        <row r="1055">
          <cell r="A1055">
            <v>340</v>
          </cell>
          <cell r="B1055" t="str">
            <v>OŠ Vladimir Nazor - Duga Resa</v>
          </cell>
        </row>
        <row r="1056">
          <cell r="A1056">
            <v>1647</v>
          </cell>
          <cell r="B1056" t="str">
            <v>OŠ Vladimir Nazor - Komletinci</v>
          </cell>
        </row>
        <row r="1057">
          <cell r="A1057">
            <v>546</v>
          </cell>
          <cell r="B1057" t="str">
            <v>OŠ Vladimir Nazor - Križevci</v>
          </cell>
        </row>
        <row r="1058">
          <cell r="A1058">
            <v>1297</v>
          </cell>
          <cell r="B1058" t="str">
            <v>OŠ Vladimir Nazor - Neviđane</v>
          </cell>
        </row>
        <row r="1059">
          <cell r="A1059">
            <v>113</v>
          </cell>
          <cell r="B1059" t="str">
            <v>OŠ Vladimir Nazor - Pisarovina</v>
          </cell>
        </row>
        <row r="1060">
          <cell r="A1060">
            <v>2078</v>
          </cell>
          <cell r="B1060" t="str">
            <v>OŠ Vladimir Nazor - Ploče</v>
          </cell>
        </row>
        <row r="1061">
          <cell r="A1061">
            <v>1110</v>
          </cell>
          <cell r="B1061" t="str">
            <v>OŠ Vladimir Nazor - Slavonski Brod</v>
          </cell>
        </row>
        <row r="1062">
          <cell r="A1062">
            <v>481</v>
          </cell>
          <cell r="B1062" t="str">
            <v>OŠ Vladimir Nazor - Sveti Ilija</v>
          </cell>
        </row>
        <row r="1063">
          <cell r="A1063">
            <v>334</v>
          </cell>
          <cell r="B1063" t="str">
            <v>OŠ Vladimir Nazor - Topusko</v>
          </cell>
        </row>
        <row r="1064">
          <cell r="A1064">
            <v>1082</v>
          </cell>
          <cell r="B1064" t="str">
            <v>OŠ Vladimir Nazor - Trenkovo</v>
          </cell>
        </row>
        <row r="1065">
          <cell r="A1065">
            <v>961</v>
          </cell>
          <cell r="B1065" t="str">
            <v>OŠ Vladimir Nazor - Virovitica</v>
          </cell>
        </row>
        <row r="1066">
          <cell r="A1066">
            <v>1445</v>
          </cell>
          <cell r="B1066" t="str">
            <v>OŠ Vladimir Nazor - Čepin</v>
          </cell>
        </row>
        <row r="1067">
          <cell r="A1067">
            <v>1339</v>
          </cell>
          <cell r="B1067" t="str">
            <v>OŠ Vladimir Nazor - Đakovo</v>
          </cell>
        </row>
        <row r="1068">
          <cell r="A1068">
            <v>1365</v>
          </cell>
          <cell r="B1068" t="str">
            <v>OŠ Vladimira Becića - Osijek</v>
          </cell>
        </row>
        <row r="1069">
          <cell r="A1069">
            <v>2043</v>
          </cell>
          <cell r="B1069" t="str">
            <v>OŠ Vladimira Gortana - Žminj</v>
          </cell>
        </row>
        <row r="1070">
          <cell r="A1070">
            <v>730</v>
          </cell>
          <cell r="B1070" t="str">
            <v>OŠ Vladimira Nazora - Crikvenica</v>
          </cell>
        </row>
        <row r="1071">
          <cell r="A1071">
            <v>638</v>
          </cell>
          <cell r="B1071" t="str">
            <v>OŠ Vladimira Nazora - Daruvar</v>
          </cell>
        </row>
        <row r="1072">
          <cell r="A1072">
            <v>1395</v>
          </cell>
          <cell r="B1072" t="str">
            <v>OŠ Vladimira Nazora - Feričanci</v>
          </cell>
        </row>
        <row r="1073">
          <cell r="A1073">
            <v>2006</v>
          </cell>
          <cell r="B1073" t="str">
            <v>OŠ Vladimira Nazora - Krnica</v>
          </cell>
        </row>
        <row r="1074">
          <cell r="A1074">
            <v>990</v>
          </cell>
          <cell r="B1074" t="str">
            <v>OŠ Vladimira Nazora - Nova Bukovica</v>
          </cell>
        </row>
        <row r="1075">
          <cell r="A1075">
            <v>1942</v>
          </cell>
          <cell r="B1075" t="str">
            <v>OŠ Vladimira Nazora - Pazin</v>
          </cell>
        </row>
        <row r="1076">
          <cell r="A1076">
            <v>1794</v>
          </cell>
          <cell r="B1076" t="str">
            <v>OŠ Vladimira Nazora - Postira</v>
          </cell>
        </row>
        <row r="1077">
          <cell r="A1077">
            <v>1998</v>
          </cell>
          <cell r="B1077" t="str">
            <v>OŠ Vladimira Nazora - Potpićan</v>
          </cell>
        </row>
        <row r="1078">
          <cell r="A1078">
            <v>2137</v>
          </cell>
          <cell r="B1078" t="str">
            <v>OŠ Vladimira Nazora - Pribislavec</v>
          </cell>
        </row>
        <row r="1079">
          <cell r="A1079">
            <v>1985</v>
          </cell>
          <cell r="B1079" t="str">
            <v>OŠ Vladimira Nazora - Rovinj</v>
          </cell>
        </row>
        <row r="1080">
          <cell r="A1080">
            <v>1579</v>
          </cell>
          <cell r="B1080" t="str">
            <v>OŠ Vladimira Nazora - Vinkovci</v>
          </cell>
        </row>
        <row r="1081">
          <cell r="A1081">
            <v>2041</v>
          </cell>
          <cell r="B1081" t="str">
            <v>OŠ Vladimira Nazora - Vrsar</v>
          </cell>
        </row>
        <row r="1082">
          <cell r="A1082">
            <v>2220</v>
          </cell>
          <cell r="B1082" t="str">
            <v>OŠ Vladimira Nazora - Zagreb</v>
          </cell>
        </row>
        <row r="1083">
          <cell r="A1083">
            <v>1260</v>
          </cell>
          <cell r="B1083" t="str">
            <v>OŠ Vladimira Nazora - Škabrnje</v>
          </cell>
        </row>
        <row r="1084">
          <cell r="A1084">
            <v>249</v>
          </cell>
          <cell r="B1084" t="str">
            <v>OŠ Vladimira Vidrića</v>
          </cell>
        </row>
        <row r="1085">
          <cell r="A1085">
            <v>1571</v>
          </cell>
          <cell r="B1085" t="str">
            <v>OŠ Vodice</v>
          </cell>
        </row>
        <row r="1086">
          <cell r="A1086">
            <v>2036</v>
          </cell>
          <cell r="B1086" t="str">
            <v xml:space="preserve">OŠ Vodnjan </v>
          </cell>
        </row>
        <row r="1087">
          <cell r="A1087">
            <v>396</v>
          </cell>
          <cell r="B1087" t="str">
            <v>OŠ Vojnić</v>
          </cell>
        </row>
        <row r="1088">
          <cell r="A1088">
            <v>2267</v>
          </cell>
          <cell r="B1088" t="str">
            <v>OŠ Voltino</v>
          </cell>
        </row>
        <row r="1089">
          <cell r="A1089">
            <v>995</v>
          </cell>
          <cell r="B1089" t="str">
            <v>OŠ Voćin</v>
          </cell>
        </row>
        <row r="1090">
          <cell r="A1090">
            <v>1659</v>
          </cell>
          <cell r="B1090" t="str">
            <v>OŠ Vođinci</v>
          </cell>
        </row>
        <row r="1091">
          <cell r="A1091">
            <v>1245</v>
          </cell>
          <cell r="B1091" t="str">
            <v>OŠ Voštarnica - Zadar</v>
          </cell>
        </row>
        <row r="1092">
          <cell r="A1092">
            <v>2271</v>
          </cell>
          <cell r="B1092" t="str">
            <v>OŠ Vrbani</v>
          </cell>
        </row>
        <row r="1093">
          <cell r="A1093">
            <v>1721</v>
          </cell>
          <cell r="B1093" t="str">
            <v>OŠ Vrgorac</v>
          </cell>
        </row>
        <row r="1094">
          <cell r="A1094">
            <v>1551</v>
          </cell>
          <cell r="B1094" t="str">
            <v>OŠ Vrpolje</v>
          </cell>
        </row>
        <row r="1095">
          <cell r="A1095">
            <v>2305</v>
          </cell>
          <cell r="B1095" t="str">
            <v>OŠ Vugrovec - Kašina</v>
          </cell>
        </row>
        <row r="1096">
          <cell r="A1096">
            <v>2245</v>
          </cell>
          <cell r="B1096" t="str">
            <v>OŠ Vukomerec</v>
          </cell>
        </row>
        <row r="1097">
          <cell r="A1097">
            <v>41</v>
          </cell>
          <cell r="B1097" t="str">
            <v>OŠ Vukovina</v>
          </cell>
        </row>
        <row r="1098">
          <cell r="A1098">
            <v>1246</v>
          </cell>
          <cell r="B1098" t="str">
            <v>OŠ Zadarski otoci - Zadar</v>
          </cell>
        </row>
        <row r="1099">
          <cell r="A1099">
            <v>1907</v>
          </cell>
          <cell r="B1099" t="str">
            <v>OŠ Zagvozd</v>
          </cell>
        </row>
        <row r="1100">
          <cell r="A1100">
            <v>776</v>
          </cell>
          <cell r="B1100" t="str">
            <v>OŠ Zamet</v>
          </cell>
        </row>
        <row r="1101">
          <cell r="A1101">
            <v>2296</v>
          </cell>
          <cell r="B1101" t="str">
            <v>OŠ Zapruđe</v>
          </cell>
        </row>
        <row r="1102">
          <cell r="A1102">
            <v>1055</v>
          </cell>
          <cell r="B1102" t="str">
            <v>OŠ Zdenka Turkovića</v>
          </cell>
        </row>
        <row r="1103">
          <cell r="A1103">
            <v>1257</v>
          </cell>
          <cell r="B1103" t="str">
            <v>OŠ Zemunik</v>
          </cell>
        </row>
        <row r="1104">
          <cell r="A1104">
            <v>153</v>
          </cell>
          <cell r="B1104" t="str">
            <v>OŠ Zlatar Bistrica</v>
          </cell>
        </row>
        <row r="1105">
          <cell r="A1105">
            <v>1422</v>
          </cell>
          <cell r="B1105" t="str">
            <v>OŠ Zmajevac</v>
          </cell>
        </row>
        <row r="1106">
          <cell r="A1106">
            <v>1913</v>
          </cell>
          <cell r="B1106" t="str">
            <v>OŠ Zmijavci</v>
          </cell>
        </row>
        <row r="1107">
          <cell r="A1107">
            <v>890</v>
          </cell>
          <cell r="B1107" t="str">
            <v>OŠ Zrinskih i Frankopana</v>
          </cell>
        </row>
        <row r="1108">
          <cell r="A1108">
            <v>1632</v>
          </cell>
          <cell r="B1108" t="str">
            <v>OŠ Zrinskih Nuštar</v>
          </cell>
        </row>
        <row r="1109">
          <cell r="A1109">
            <v>255</v>
          </cell>
          <cell r="B1109" t="str">
            <v>OŠ Zvonimira Franka</v>
          </cell>
        </row>
        <row r="1110">
          <cell r="A1110">
            <v>734</v>
          </cell>
          <cell r="B1110" t="str">
            <v>OŠ Zvonka Cara</v>
          </cell>
        </row>
        <row r="1111">
          <cell r="A1111">
            <v>1649</v>
          </cell>
          <cell r="B1111" t="str">
            <v>OŠ Čakovci</v>
          </cell>
        </row>
        <row r="1112">
          <cell r="A1112">
            <v>823</v>
          </cell>
          <cell r="B1112" t="str">
            <v>OŠ Čavle</v>
          </cell>
        </row>
        <row r="1113">
          <cell r="A1113">
            <v>632</v>
          </cell>
          <cell r="B1113" t="str">
            <v>OŠ Čazma</v>
          </cell>
        </row>
        <row r="1114">
          <cell r="A1114">
            <v>1411</v>
          </cell>
          <cell r="B1114" t="str">
            <v>OŠ Čeminac</v>
          </cell>
        </row>
        <row r="1115">
          <cell r="A1115">
            <v>1573</v>
          </cell>
          <cell r="B1115" t="str">
            <v>OŠ Čista Velika</v>
          </cell>
        </row>
        <row r="1116">
          <cell r="A1116">
            <v>2216</v>
          </cell>
          <cell r="B1116" t="str">
            <v>OŠ Čučerje</v>
          </cell>
        </row>
        <row r="1117">
          <cell r="A1117">
            <v>1348</v>
          </cell>
          <cell r="B1117" t="str">
            <v>OŠ Đakovački Selci</v>
          </cell>
        </row>
        <row r="1118">
          <cell r="A1118">
            <v>2</v>
          </cell>
          <cell r="B1118" t="str">
            <v>OŠ Đure Deželića - Ivanić Grad</v>
          </cell>
        </row>
        <row r="1119">
          <cell r="A1119">
            <v>167</v>
          </cell>
          <cell r="B1119" t="str">
            <v xml:space="preserve">OŠ Đure Prejca - Desinić </v>
          </cell>
        </row>
        <row r="1120">
          <cell r="A1120">
            <v>170</v>
          </cell>
          <cell r="B1120" t="str">
            <v>OŠ Đurmanec</v>
          </cell>
        </row>
        <row r="1121">
          <cell r="A1121">
            <v>532</v>
          </cell>
          <cell r="B1121" t="str">
            <v>OŠ Đuro Ester</v>
          </cell>
        </row>
        <row r="1122">
          <cell r="A1122">
            <v>1105</v>
          </cell>
          <cell r="B1122" t="str">
            <v>OŠ Đuro Pilar</v>
          </cell>
        </row>
        <row r="1123">
          <cell r="A1123">
            <v>484</v>
          </cell>
          <cell r="B1123" t="str">
            <v>OŠ Šemovec</v>
          </cell>
        </row>
        <row r="1124">
          <cell r="A1124">
            <v>2195</v>
          </cell>
          <cell r="B1124" t="str">
            <v>OŠ Šestine</v>
          </cell>
        </row>
        <row r="1125">
          <cell r="A1125">
            <v>1322</v>
          </cell>
          <cell r="B1125" t="str">
            <v>OŠ Šećerana</v>
          </cell>
        </row>
        <row r="1126">
          <cell r="A1126">
            <v>1961</v>
          </cell>
          <cell r="B1126" t="str">
            <v>OŠ Šijana - Pula</v>
          </cell>
        </row>
        <row r="1127">
          <cell r="A1127">
            <v>1236</v>
          </cell>
          <cell r="B1127" t="str">
            <v>OŠ Šime Budinića - Zadar</v>
          </cell>
        </row>
        <row r="1128">
          <cell r="A1128">
            <v>1233</v>
          </cell>
          <cell r="B1128" t="str">
            <v>OŠ Šimuna Kožičića Benje</v>
          </cell>
        </row>
        <row r="1129">
          <cell r="A1129">
            <v>790</v>
          </cell>
          <cell r="B1129" t="str">
            <v>OŠ Škurinje - Rijeka</v>
          </cell>
        </row>
        <row r="1130">
          <cell r="A1130">
            <v>2908</v>
          </cell>
          <cell r="B1130" t="str">
            <v>OŠ Špansko Oranice</v>
          </cell>
        </row>
        <row r="1131">
          <cell r="A1131">
            <v>711</v>
          </cell>
          <cell r="B1131" t="str">
            <v>OŠ Štefanje</v>
          </cell>
        </row>
        <row r="1132">
          <cell r="A1132">
            <v>2177</v>
          </cell>
          <cell r="B1132" t="str">
            <v>OŠ Štrigova</v>
          </cell>
        </row>
        <row r="1133">
          <cell r="A1133">
            <v>352</v>
          </cell>
          <cell r="B1133" t="str">
            <v>OŠ Švarča</v>
          </cell>
        </row>
        <row r="1134">
          <cell r="A1134">
            <v>61</v>
          </cell>
          <cell r="B1134" t="str">
            <v>OŠ Ščitarjevo</v>
          </cell>
        </row>
        <row r="1135">
          <cell r="A1135">
            <v>436</v>
          </cell>
          <cell r="B1135" t="str">
            <v>OŠ Žakanje</v>
          </cell>
        </row>
        <row r="1136">
          <cell r="A1136">
            <v>2239</v>
          </cell>
          <cell r="B1136" t="str">
            <v>OŠ Žitnjak</v>
          </cell>
        </row>
        <row r="1137">
          <cell r="A1137">
            <v>1774</v>
          </cell>
          <cell r="B1137" t="str">
            <v>OŠ Žrnovnica</v>
          </cell>
        </row>
        <row r="1138">
          <cell r="A1138">
            <v>2129</v>
          </cell>
          <cell r="B1138" t="str">
            <v>OŠ Župa Dubrovačka</v>
          </cell>
        </row>
        <row r="1139">
          <cell r="A1139">
            <v>2210</v>
          </cell>
          <cell r="B1139" t="str">
            <v>OŠ Žuti brijeg</v>
          </cell>
        </row>
        <row r="1140">
          <cell r="A1140">
            <v>2653</v>
          </cell>
          <cell r="B1140" t="str">
            <v>Pazinski kolegij - Klasična gimnazija Pazin s pravom javnosti</v>
          </cell>
        </row>
        <row r="1141">
          <cell r="A1141">
            <v>4035</v>
          </cell>
          <cell r="B1141" t="str">
            <v>Policijska akademija</v>
          </cell>
        </row>
        <row r="1142">
          <cell r="A1142">
            <v>2325</v>
          </cell>
          <cell r="B1142" t="str">
            <v>Poliklinika za rehabilitaciju slušanja i govora SUVAG</v>
          </cell>
        </row>
        <row r="1143">
          <cell r="A1143">
            <v>2551</v>
          </cell>
          <cell r="B1143" t="str">
            <v>Poljoprivredna i veterinarska škola - Osijek</v>
          </cell>
        </row>
        <row r="1144">
          <cell r="A1144">
            <v>2732</v>
          </cell>
          <cell r="B1144" t="str">
            <v>Poljoprivredna škola - Zagreb</v>
          </cell>
        </row>
        <row r="1145">
          <cell r="A1145">
            <v>2530</v>
          </cell>
          <cell r="B1145" t="str">
            <v>Poljoprivredna, prehrambena i veterinarska škola Stanka Ožanića</v>
          </cell>
        </row>
        <row r="1146">
          <cell r="A1146">
            <v>2587</v>
          </cell>
          <cell r="B1146" t="str">
            <v>Poljoprivredno šumarska škola - Vinkovci</v>
          </cell>
        </row>
        <row r="1147">
          <cell r="A1147">
            <v>2498</v>
          </cell>
          <cell r="B1147" t="str">
            <v>Poljoprivredno-prehrambena škola - Požega</v>
          </cell>
        </row>
        <row r="1148">
          <cell r="A1148">
            <v>2478</v>
          </cell>
          <cell r="B1148" t="str">
            <v>Pomorska škola - Bakar</v>
          </cell>
        </row>
        <row r="1149">
          <cell r="A1149">
            <v>2632</v>
          </cell>
          <cell r="B1149" t="str">
            <v>Pomorska škola - Split</v>
          </cell>
        </row>
        <row r="1150">
          <cell r="A1150">
            <v>2524</v>
          </cell>
          <cell r="B1150" t="str">
            <v>Pomorska škola - Zadar</v>
          </cell>
        </row>
        <row r="1151">
          <cell r="A1151">
            <v>2679</v>
          </cell>
          <cell r="B1151" t="str">
            <v>Pomorsko-tehnička škola - Dubrovnik</v>
          </cell>
        </row>
        <row r="1152">
          <cell r="A1152">
            <v>2730</v>
          </cell>
          <cell r="B1152" t="str">
            <v>Poštanska i telekomunikacijska škola - Zagreb</v>
          </cell>
        </row>
        <row r="1153">
          <cell r="A1153">
            <v>2733</v>
          </cell>
          <cell r="B1153" t="str">
            <v>Prehrambeno - tehnološka škola - Zagreb</v>
          </cell>
        </row>
        <row r="1154">
          <cell r="A1154">
            <v>2458</v>
          </cell>
          <cell r="B1154" t="str">
            <v>Prirodoslovna i grafička škola - Rijeka</v>
          </cell>
        </row>
        <row r="1155">
          <cell r="A1155">
            <v>2391</v>
          </cell>
          <cell r="B1155" t="str">
            <v>Prirodoslovna škola - Karlovac</v>
          </cell>
        </row>
        <row r="1156">
          <cell r="A1156">
            <v>2728</v>
          </cell>
          <cell r="B1156" t="str">
            <v>Prirodoslovna škola Vladimira Preloga</v>
          </cell>
        </row>
        <row r="1157">
          <cell r="A1157">
            <v>2529</v>
          </cell>
          <cell r="B1157" t="str">
            <v>Prirodoslovno - grafička škola - Zadar</v>
          </cell>
        </row>
        <row r="1158">
          <cell r="A1158">
            <v>2615</v>
          </cell>
          <cell r="B1158" t="str">
            <v>Prirodoslovno tehnička škola - Split</v>
          </cell>
        </row>
        <row r="1159">
          <cell r="A1159">
            <v>2840</v>
          </cell>
          <cell r="B1159" t="str">
            <v>Privatna ekonomsko-poslovna škola s pravom javnosti - Varaždin</v>
          </cell>
        </row>
        <row r="1160">
          <cell r="A1160">
            <v>2787</v>
          </cell>
          <cell r="B1160" t="str">
            <v>Privatna gimnazija Dr. Časl, s pravom javnosti</v>
          </cell>
        </row>
        <row r="1161">
          <cell r="A1161">
            <v>2777</v>
          </cell>
          <cell r="B1161" t="str">
            <v>Privatna gimnazija i ekonomska škola Katarina Zrinski</v>
          </cell>
        </row>
        <row r="1162">
          <cell r="A1162">
            <v>2790</v>
          </cell>
          <cell r="B1162" t="str">
            <v>Privatna gimnazija i ekonomsko-informatička škola Futura s pravom javnosti</v>
          </cell>
        </row>
        <row r="1163">
          <cell r="A1163">
            <v>2844</v>
          </cell>
          <cell r="B1163" t="str">
            <v>Privatna gimnazija i turističko-ugostiteljska škola Jure Kuprešak  - Zagreb</v>
          </cell>
        </row>
        <row r="1164">
          <cell r="A1164">
            <v>2669</v>
          </cell>
          <cell r="B1164" t="str">
            <v>Privatna gimnazija Juraj Dobrila, s pravom javnosti</v>
          </cell>
        </row>
        <row r="1165">
          <cell r="A1165">
            <v>2640</v>
          </cell>
          <cell r="B1165" t="str">
            <v>Privatna jezična gimnazija Pitagora - srednja škola s pravom javnosti</v>
          </cell>
        </row>
        <row r="1166">
          <cell r="A1166">
            <v>2916</v>
          </cell>
          <cell r="B1166" t="str">
            <v xml:space="preserve">Privatna jezično-informatička gimnazija Leonardo da Vinci </v>
          </cell>
        </row>
        <row r="1167">
          <cell r="A1167">
            <v>2788</v>
          </cell>
          <cell r="B1167" t="str">
            <v>Privatna gimnazija i strukovna škola Svijet s pravom javnosti</v>
          </cell>
        </row>
        <row r="1168">
          <cell r="A1168">
            <v>2774</v>
          </cell>
          <cell r="B1168" t="str">
            <v>Privatna klasična gimnazija s pravom javnosti - Zagreb</v>
          </cell>
        </row>
        <row r="1169">
          <cell r="A1169">
            <v>2941</v>
          </cell>
          <cell r="B1169" t="str">
            <v>Privatna osnovna glazbena škola Bonar</v>
          </cell>
        </row>
        <row r="1170">
          <cell r="A1170">
            <v>1784</v>
          </cell>
          <cell r="B1170" t="str">
            <v>Privatna osnovna glazbena škola Boris Papandopulo</v>
          </cell>
        </row>
        <row r="1171">
          <cell r="A1171">
            <v>1253</v>
          </cell>
          <cell r="B1171" t="str">
            <v>Privatna osnovna škola Nova</v>
          </cell>
        </row>
        <row r="1172">
          <cell r="A1172">
            <v>4002</v>
          </cell>
          <cell r="B1172" t="str">
            <v>Privatna sportska i jezična gimnazija Franjo Bučar</v>
          </cell>
        </row>
        <row r="1173">
          <cell r="A1173">
            <v>4037</v>
          </cell>
          <cell r="B1173" t="str">
            <v>Privatna srednja ekonomska škola "Knez Malduh" Split</v>
          </cell>
        </row>
        <row r="1174">
          <cell r="A1174">
            <v>2784</v>
          </cell>
          <cell r="B1174" t="str">
            <v>Privatna srednja ekonomska škola INOVA s pravom javnosti</v>
          </cell>
        </row>
        <row r="1175">
          <cell r="A1175">
            <v>4031</v>
          </cell>
          <cell r="B1175" t="str">
            <v>Privatna srednja ekonomska škola Verte Nova</v>
          </cell>
        </row>
        <row r="1176">
          <cell r="A1176">
            <v>2915</v>
          </cell>
          <cell r="B1176" t="str">
            <v>Privatna srednja ugostiteljska škola Wallner - Split</v>
          </cell>
        </row>
        <row r="1177">
          <cell r="A1177">
            <v>2641</v>
          </cell>
          <cell r="B1177" t="str">
            <v>Privatna srednja škola Marko Antun de Dominis, s pravom javnosti</v>
          </cell>
        </row>
        <row r="1178">
          <cell r="A1178">
            <v>2417</v>
          </cell>
          <cell r="B1178" t="str">
            <v>Privatna srednja škola Varaždin s pravom javnosti</v>
          </cell>
        </row>
        <row r="1179">
          <cell r="A1179">
            <v>2785</v>
          </cell>
          <cell r="B1179" t="str">
            <v>Privatna umjetnička gimnazija, s pravom javnosti - Zagreb</v>
          </cell>
        </row>
        <row r="1180">
          <cell r="A1180">
            <v>2839</v>
          </cell>
          <cell r="B1180" t="str">
            <v>Privatna varaždinska gimnazija s pravom javnosti</v>
          </cell>
        </row>
        <row r="1181">
          <cell r="A1181">
            <v>2467</v>
          </cell>
          <cell r="B1181" t="str">
            <v>Prometna škola - Rijeka</v>
          </cell>
        </row>
        <row r="1182">
          <cell r="A1182">
            <v>2572</v>
          </cell>
          <cell r="B1182" t="str">
            <v>Prometno-tehnička škola - Šibenik</v>
          </cell>
        </row>
        <row r="1183">
          <cell r="A1183">
            <v>1385</v>
          </cell>
          <cell r="B1183" t="str">
            <v>Prosvjetno-kulturni centar Mađara u Republici Hrvatskoj</v>
          </cell>
        </row>
        <row r="1184">
          <cell r="A1184">
            <v>2725</v>
          </cell>
          <cell r="B1184" t="str">
            <v>Prva ekonomska škola - Zagreb</v>
          </cell>
        </row>
        <row r="1185">
          <cell r="A1185">
            <v>2406</v>
          </cell>
          <cell r="B1185" t="str">
            <v>Prva gimnazija - Varaždin</v>
          </cell>
        </row>
        <row r="1186">
          <cell r="A1186">
            <v>4009</v>
          </cell>
          <cell r="B1186" t="str">
            <v>Prva katolička osnovna škola u Gradu Zagrebu</v>
          </cell>
        </row>
        <row r="1187">
          <cell r="A1187">
            <v>368</v>
          </cell>
          <cell r="B1187" t="str">
            <v>Prva osnovna škola - Ogulin</v>
          </cell>
        </row>
        <row r="1188">
          <cell r="A1188">
            <v>4036</v>
          </cell>
          <cell r="B1188" t="str">
            <v>Prva privatna ekonomska škola Požega</v>
          </cell>
        </row>
        <row r="1189">
          <cell r="A1189">
            <v>3283</v>
          </cell>
          <cell r="B1189" t="str">
            <v>Prva privatna gimnazija - Karlovac</v>
          </cell>
        </row>
        <row r="1190">
          <cell r="A1190">
            <v>2416</v>
          </cell>
          <cell r="B1190" t="str">
            <v>Prva privatna gimnazija s pravom javnosti - Varaždin</v>
          </cell>
        </row>
        <row r="1191">
          <cell r="A1191">
            <v>2773</v>
          </cell>
          <cell r="B1191" t="str">
            <v>Prva privatna gimnazija s pravom javnosti - Zagreb</v>
          </cell>
        </row>
        <row r="1192">
          <cell r="A1192">
            <v>1982</v>
          </cell>
          <cell r="B1192" t="str">
            <v>Prva privatna osnovna škola Juraj Dobrila s pravom javnosti</v>
          </cell>
        </row>
        <row r="1193">
          <cell r="A1193">
            <v>4038</v>
          </cell>
          <cell r="B1193" t="str">
            <v>Prva privatna škola za osobne usluge Zagreb</v>
          </cell>
        </row>
        <row r="1194">
          <cell r="A1194">
            <v>2457</v>
          </cell>
          <cell r="B1194" t="str">
            <v>Prva riječka hrvatska gimnazija</v>
          </cell>
        </row>
        <row r="1195">
          <cell r="A1195">
            <v>2843</v>
          </cell>
          <cell r="B1195" t="str">
            <v>Prva Srednja informatička škola, s pravom javnosti</v>
          </cell>
        </row>
        <row r="1196">
          <cell r="A1196">
            <v>2538</v>
          </cell>
          <cell r="B1196" t="str">
            <v>Prva srednja škola - Beli Manastir</v>
          </cell>
        </row>
        <row r="1197">
          <cell r="A1197">
            <v>2460</v>
          </cell>
          <cell r="B1197" t="str">
            <v>Prva sušačka hrvatska gimnazija u Rijeci</v>
          </cell>
        </row>
        <row r="1198">
          <cell r="A1198">
            <v>4034</v>
          </cell>
          <cell r="B1198" t="str">
            <v>Pučko otvoreno učilište Zagreb</v>
          </cell>
        </row>
        <row r="1199">
          <cell r="A1199">
            <v>2471</v>
          </cell>
          <cell r="B1199" t="str">
            <v>Salezijanska klasična gimnazija - s pravom javnosti</v>
          </cell>
        </row>
        <row r="1200">
          <cell r="A1200">
            <v>2480</v>
          </cell>
          <cell r="B1200" t="str">
            <v>Srednja glazbena škola Mirković - s pravom javnosti</v>
          </cell>
        </row>
        <row r="1201">
          <cell r="A1201">
            <v>2428</v>
          </cell>
          <cell r="B1201" t="str">
            <v>Srednja gospodarska škola - Križevci</v>
          </cell>
        </row>
        <row r="1202">
          <cell r="A1202">
            <v>2513</v>
          </cell>
          <cell r="B1202" t="str">
            <v>Srednja medicinska škola - Slavonski Brod</v>
          </cell>
        </row>
        <row r="1203">
          <cell r="A1203">
            <v>2689</v>
          </cell>
          <cell r="B1203" t="str">
            <v xml:space="preserve">Srednja poljoprivredna i tehnička škola - Opuzen </v>
          </cell>
        </row>
        <row r="1204">
          <cell r="A1204">
            <v>2604</v>
          </cell>
          <cell r="B1204" t="str">
            <v>Srednja strukovna škola - Makarska</v>
          </cell>
        </row>
        <row r="1205">
          <cell r="A1205">
            <v>2354</v>
          </cell>
          <cell r="B1205" t="str">
            <v>Srednja strukovna škola - Samobor</v>
          </cell>
        </row>
        <row r="1206">
          <cell r="A1206">
            <v>2412</v>
          </cell>
          <cell r="B1206" t="str">
            <v>Srednja strukovna škola - Varaždin</v>
          </cell>
        </row>
        <row r="1207">
          <cell r="A1207">
            <v>2358</v>
          </cell>
          <cell r="B1207" t="str">
            <v>Srednja strukovna škola - Velika Gorica</v>
          </cell>
        </row>
        <row r="1208">
          <cell r="A1208">
            <v>2585</v>
          </cell>
          <cell r="B1208" t="str">
            <v>Srednja strukovna škola - Vinkovci</v>
          </cell>
        </row>
        <row r="1209">
          <cell r="A1209">
            <v>2578</v>
          </cell>
          <cell r="B1209" t="str">
            <v>Srednja strukovna škola - Šibenik</v>
          </cell>
        </row>
        <row r="1210">
          <cell r="A1210">
            <v>2543</v>
          </cell>
          <cell r="B1210" t="str">
            <v>Srednja strukovna škola Antuna Horvata - Đakovo</v>
          </cell>
        </row>
        <row r="1211">
          <cell r="A1211">
            <v>2606</v>
          </cell>
          <cell r="B1211" t="str">
            <v>Srednja strukovna škola bana Josipa Jelačića</v>
          </cell>
        </row>
        <row r="1212">
          <cell r="A1212">
            <v>2611</v>
          </cell>
          <cell r="B1212" t="str">
            <v>Srednja strukovna škola Blaž Jurjev Trogiranin</v>
          </cell>
        </row>
        <row r="1213">
          <cell r="A1213">
            <v>3284</v>
          </cell>
          <cell r="B1213" t="str">
            <v>Srednja strukovna škola Kotva</v>
          </cell>
        </row>
        <row r="1214">
          <cell r="A1214">
            <v>2906</v>
          </cell>
          <cell r="B1214" t="str">
            <v xml:space="preserve">Srednja strukovna škola Kralja Zvonimira </v>
          </cell>
        </row>
        <row r="1215">
          <cell r="A1215">
            <v>2453</v>
          </cell>
          <cell r="B1215" t="str">
            <v xml:space="preserve">Srednja talijanska škola - Rijeka </v>
          </cell>
        </row>
        <row r="1216">
          <cell r="A1216">
            <v>2627</v>
          </cell>
          <cell r="B1216" t="str">
            <v>Srednja tehnička prometna škola - Split</v>
          </cell>
        </row>
        <row r="1217">
          <cell r="A1217">
            <v>4006</v>
          </cell>
          <cell r="B1217" t="str">
            <v>Srednja škola Delnice</v>
          </cell>
        </row>
        <row r="1218">
          <cell r="A1218">
            <v>4018</v>
          </cell>
          <cell r="B1218" t="str">
            <v>Srednja škola Isidora Kršnjavoga Našice</v>
          </cell>
        </row>
        <row r="1219">
          <cell r="A1219">
            <v>4004</v>
          </cell>
          <cell r="B1219" t="str">
            <v>Srednja škola Ludbreg</v>
          </cell>
        </row>
        <row r="1220">
          <cell r="A1220">
            <v>4005</v>
          </cell>
          <cell r="B1220" t="str">
            <v>Srednja škola Novi Marof</v>
          </cell>
        </row>
        <row r="1221">
          <cell r="A1221">
            <v>2667</v>
          </cell>
          <cell r="B1221" t="str">
            <v>Srednja škola s pravom javnosti Manero - Višnjan</v>
          </cell>
        </row>
        <row r="1222">
          <cell r="A1222">
            <v>2419</v>
          </cell>
          <cell r="B1222" t="str">
            <v>Srednja škola u Maruševcu s pravom javnosti</v>
          </cell>
        </row>
        <row r="1223">
          <cell r="A1223">
            <v>2455</v>
          </cell>
          <cell r="B1223" t="str">
            <v>Srednja škola za elektrotehniku i računalstvo - Rijeka</v>
          </cell>
        </row>
        <row r="1224">
          <cell r="A1224">
            <v>2791</v>
          </cell>
          <cell r="B1224" t="str">
            <v>Srpska pravoslavna opća gimnazija Kantakuzina</v>
          </cell>
        </row>
        <row r="1225">
          <cell r="A1225">
            <v>2411</v>
          </cell>
          <cell r="B1225" t="str">
            <v>Strojarska i prometna škola - Varaždin</v>
          </cell>
        </row>
        <row r="1226">
          <cell r="A1226">
            <v>2546</v>
          </cell>
          <cell r="B1226" t="str">
            <v>Strojarska tehnička škola - Osijek</v>
          </cell>
        </row>
        <row r="1227">
          <cell r="A1227">
            <v>2737</v>
          </cell>
          <cell r="B1227" t="str">
            <v>Strojarska tehnička škola Fausta Vrančića</v>
          </cell>
        </row>
        <row r="1228">
          <cell r="A1228">
            <v>2738</v>
          </cell>
          <cell r="B1228" t="str">
            <v>Strojarska tehnička škola Frana Bošnjakovića</v>
          </cell>
        </row>
        <row r="1229">
          <cell r="A1229">
            <v>2452</v>
          </cell>
          <cell r="B1229" t="str">
            <v>Strojarska škola za industrijska i obrtnička zanimanja - Rijeka</v>
          </cell>
        </row>
        <row r="1230">
          <cell r="A1230">
            <v>2462</v>
          </cell>
          <cell r="B1230" t="str">
            <v>Strojarsko brodograđevna škola za industrijska i obrtnička zanimanja - Rijeka</v>
          </cell>
        </row>
        <row r="1231">
          <cell r="A1231">
            <v>2482</v>
          </cell>
          <cell r="B1231" t="str">
            <v>Strukovna škola - Gospić</v>
          </cell>
        </row>
        <row r="1232">
          <cell r="A1232">
            <v>2664</v>
          </cell>
          <cell r="B1232" t="str">
            <v>Strukovna škola - Pula</v>
          </cell>
        </row>
        <row r="1233">
          <cell r="A1233">
            <v>2492</v>
          </cell>
          <cell r="B1233" t="str">
            <v>Strukovna škola - Virovitica</v>
          </cell>
        </row>
        <row r="1234">
          <cell r="A1234">
            <v>2592</v>
          </cell>
          <cell r="B1234" t="str">
            <v>Strukovna škola - Vukovar</v>
          </cell>
        </row>
        <row r="1235">
          <cell r="A1235">
            <v>2420</v>
          </cell>
          <cell r="B1235" t="str">
            <v>Strukovna škola - Đurđevac</v>
          </cell>
        </row>
        <row r="1236">
          <cell r="A1236">
            <v>2672</v>
          </cell>
          <cell r="B1236" t="str">
            <v xml:space="preserve">Strukovna škola Eugena Kumičića - Rovinj </v>
          </cell>
        </row>
        <row r="1237">
          <cell r="A1237">
            <v>2528</v>
          </cell>
          <cell r="B1237" t="str">
            <v>Strukovna škola Vice Vlatkovića</v>
          </cell>
        </row>
        <row r="1238">
          <cell r="A1238">
            <v>2481</v>
          </cell>
          <cell r="B1238" t="str">
            <v>SŠ Ambroza Haračića</v>
          </cell>
        </row>
        <row r="1239">
          <cell r="A1239">
            <v>2476</v>
          </cell>
          <cell r="B1239" t="str">
            <v xml:space="preserve">SŠ Andrije Ljudevita Adamića </v>
          </cell>
        </row>
        <row r="1240">
          <cell r="A1240">
            <v>2612</v>
          </cell>
          <cell r="B1240" t="str">
            <v>SŠ Antun Matijašević - Karamaneo</v>
          </cell>
        </row>
        <row r="1241">
          <cell r="A1241">
            <v>2418</v>
          </cell>
          <cell r="B1241" t="str">
            <v>SŠ Arboretum Opeka</v>
          </cell>
        </row>
        <row r="1242">
          <cell r="A1242">
            <v>2441</v>
          </cell>
          <cell r="B1242" t="str">
            <v>SŠ August Šenoa - Garešnica</v>
          </cell>
        </row>
        <row r="1243">
          <cell r="A1243">
            <v>2362</v>
          </cell>
          <cell r="B1243" t="str">
            <v>SŠ Ban Josip Jelačić</v>
          </cell>
        </row>
        <row r="1244">
          <cell r="A1244">
            <v>2442</v>
          </cell>
          <cell r="B1244" t="str">
            <v>SŠ Bartula Kašića - Grubišno Polje</v>
          </cell>
        </row>
        <row r="1245">
          <cell r="A1245">
            <v>2519</v>
          </cell>
          <cell r="B1245" t="str">
            <v>SŠ Bartula Kašića - Pag</v>
          </cell>
        </row>
        <row r="1246">
          <cell r="A1246">
            <v>2369</v>
          </cell>
          <cell r="B1246" t="str">
            <v>SŠ Bedekovčina</v>
          </cell>
        </row>
        <row r="1247">
          <cell r="A1247">
            <v>2516</v>
          </cell>
          <cell r="B1247" t="str">
            <v>SŠ Biograd na Moru</v>
          </cell>
        </row>
        <row r="1248">
          <cell r="A1248">
            <v>2688</v>
          </cell>
          <cell r="B1248" t="str">
            <v>SŠ Blato</v>
          </cell>
        </row>
        <row r="1249">
          <cell r="A1249">
            <v>2644</v>
          </cell>
          <cell r="B1249" t="str">
            <v>SŠ Bol</v>
          </cell>
        </row>
        <row r="1250">
          <cell r="A1250">
            <v>2614</v>
          </cell>
          <cell r="B1250" t="str">
            <v>SŠ Braća Radić</v>
          </cell>
        </row>
        <row r="1251">
          <cell r="A1251">
            <v>2646</v>
          </cell>
          <cell r="B1251" t="str">
            <v>SŠ Brač</v>
          </cell>
        </row>
        <row r="1252">
          <cell r="A1252">
            <v>2650</v>
          </cell>
          <cell r="B1252" t="str">
            <v>SŠ Buzet</v>
          </cell>
        </row>
        <row r="1253">
          <cell r="A1253">
            <v>2750</v>
          </cell>
          <cell r="B1253" t="str">
            <v>SŠ Centar za odgoj i obrazovanje</v>
          </cell>
        </row>
        <row r="1254">
          <cell r="A1254">
            <v>2568</v>
          </cell>
          <cell r="B1254" t="str">
            <v>SŠ Dalj</v>
          </cell>
        </row>
        <row r="1255">
          <cell r="A1255">
            <v>2445</v>
          </cell>
          <cell r="B1255" t="str">
            <v>SŠ Delnice</v>
          </cell>
        </row>
        <row r="1256">
          <cell r="A1256">
            <v>2639</v>
          </cell>
          <cell r="B1256" t="str">
            <v>SŠ Dental centar Marušić</v>
          </cell>
        </row>
        <row r="1257">
          <cell r="A1257">
            <v>2540</v>
          </cell>
          <cell r="B1257" t="str">
            <v>SŠ Donji Miholjac</v>
          </cell>
        </row>
        <row r="1258">
          <cell r="A1258">
            <v>2443</v>
          </cell>
          <cell r="B1258" t="str">
            <v>SŠ Dr. Antuna Barca - Crikvenica</v>
          </cell>
        </row>
        <row r="1259">
          <cell r="A1259">
            <v>2363</v>
          </cell>
          <cell r="B1259" t="str">
            <v>SŠ Dragutina Stražimira</v>
          </cell>
        </row>
        <row r="1260">
          <cell r="A1260">
            <v>2389</v>
          </cell>
          <cell r="B1260" t="str">
            <v>SŠ Duga Resa</v>
          </cell>
        </row>
        <row r="1261">
          <cell r="A1261">
            <v>2348</v>
          </cell>
          <cell r="B1261" t="str">
            <v>SŠ Dugo Selo</v>
          </cell>
        </row>
        <row r="1262">
          <cell r="A1262">
            <v>2603</v>
          </cell>
          <cell r="B1262" t="str">
            <v>SŠ Fra Andrije Kačića Miošića - Makarska</v>
          </cell>
        </row>
        <row r="1263">
          <cell r="A1263">
            <v>2687</v>
          </cell>
          <cell r="B1263" t="str">
            <v>SŠ Fra Andrije Kačića Miošića - Ploče</v>
          </cell>
        </row>
        <row r="1264">
          <cell r="A1264">
            <v>2373</v>
          </cell>
          <cell r="B1264" t="str">
            <v>SŠ Glina</v>
          </cell>
        </row>
        <row r="1265">
          <cell r="A1265">
            <v>2517</v>
          </cell>
          <cell r="B1265" t="str">
            <v>SŠ Gračac</v>
          </cell>
        </row>
        <row r="1266">
          <cell r="A1266">
            <v>2446</v>
          </cell>
          <cell r="B1266" t="str">
            <v>SŠ Hrvatski kralj Zvonimir</v>
          </cell>
        </row>
        <row r="1267">
          <cell r="A1267">
            <v>2598</v>
          </cell>
          <cell r="B1267" t="str">
            <v>SŠ Hvar</v>
          </cell>
        </row>
        <row r="1268">
          <cell r="A1268">
            <v>2597</v>
          </cell>
          <cell r="B1268" t="str">
            <v>SŠ Ilok</v>
          </cell>
        </row>
        <row r="1269">
          <cell r="A1269">
            <v>2544</v>
          </cell>
          <cell r="B1269" t="str">
            <v>SŠ Isidora Kršnjavoga - Našice</v>
          </cell>
        </row>
        <row r="1270">
          <cell r="A1270">
            <v>2426</v>
          </cell>
          <cell r="B1270" t="str">
            <v>SŠ Ivan Seljanec - Križevci</v>
          </cell>
        </row>
        <row r="1271">
          <cell r="A1271">
            <v>2349</v>
          </cell>
          <cell r="B1271" t="str">
            <v>SŠ Ivan Švear - Ivanić Grad</v>
          </cell>
        </row>
        <row r="1272">
          <cell r="A1272">
            <v>2610</v>
          </cell>
          <cell r="B1272" t="str">
            <v>SŠ Ivana Lucića - Trogir</v>
          </cell>
        </row>
        <row r="1273">
          <cell r="A1273">
            <v>2569</v>
          </cell>
          <cell r="B1273" t="str">
            <v>SŠ Ivana Maštrovića - Drniš</v>
          </cell>
        </row>
        <row r="1274">
          <cell r="A1274">
            <v>2374</v>
          </cell>
          <cell r="B1274" t="str">
            <v>SŠ Ivana Trnskoga</v>
          </cell>
        </row>
        <row r="1275">
          <cell r="A1275">
            <v>2405</v>
          </cell>
          <cell r="B1275" t="str">
            <v>SŠ Ivanec</v>
          </cell>
        </row>
        <row r="1276">
          <cell r="A1276">
            <v>2351</v>
          </cell>
          <cell r="B1276" t="str">
            <v>SŠ Jastrebarsko</v>
          </cell>
        </row>
        <row r="1277">
          <cell r="A1277">
            <v>3175</v>
          </cell>
          <cell r="B1277" t="str">
            <v>SŠ Jelkovec</v>
          </cell>
        </row>
        <row r="1278">
          <cell r="A1278">
            <v>2567</v>
          </cell>
          <cell r="B1278" t="str">
            <v>SŠ Josipa Kozarca - Đurđenovac</v>
          </cell>
        </row>
        <row r="1279">
          <cell r="A1279">
            <v>2605</v>
          </cell>
          <cell r="B1279" t="str">
            <v>SŠ Jure Kaštelan</v>
          </cell>
        </row>
        <row r="1280">
          <cell r="A1280">
            <v>2515</v>
          </cell>
          <cell r="B1280" t="str">
            <v>SŠ Kneza Branimira - Benkovac</v>
          </cell>
        </row>
        <row r="1281">
          <cell r="A1281">
            <v>2370</v>
          </cell>
          <cell r="B1281" t="str">
            <v>SŠ Konjščina</v>
          </cell>
        </row>
        <row r="1282">
          <cell r="A1282">
            <v>2424</v>
          </cell>
          <cell r="B1282" t="str">
            <v>SŠ Koprivnica</v>
          </cell>
        </row>
        <row r="1283">
          <cell r="A1283">
            <v>2364</v>
          </cell>
          <cell r="B1283" t="str">
            <v>SŠ Krapina</v>
          </cell>
        </row>
        <row r="1284">
          <cell r="A1284">
            <v>2905</v>
          </cell>
          <cell r="B1284" t="str">
            <v>SŠ Lovre Montija</v>
          </cell>
        </row>
        <row r="1285">
          <cell r="A1285">
            <v>2963</v>
          </cell>
          <cell r="B1285" t="str">
            <v>SŠ Marka Marulića - Slatina</v>
          </cell>
        </row>
        <row r="1286">
          <cell r="A1286">
            <v>2451</v>
          </cell>
          <cell r="B1286" t="str">
            <v>SŠ Markantuna de Dominisa - Rab</v>
          </cell>
        </row>
        <row r="1287">
          <cell r="A1287">
            <v>2654</v>
          </cell>
          <cell r="B1287" t="str">
            <v>SŠ Mate Balote</v>
          </cell>
        </row>
        <row r="1288">
          <cell r="A1288">
            <v>2651</v>
          </cell>
          <cell r="B1288" t="str">
            <v>SŠ Mate Blažine - Labin</v>
          </cell>
        </row>
        <row r="1289">
          <cell r="A1289">
            <v>2507</v>
          </cell>
          <cell r="B1289" t="str">
            <v>SŠ Matije Antuna Reljkovića - Slavonski Brod</v>
          </cell>
        </row>
        <row r="1290">
          <cell r="A1290">
            <v>2685</v>
          </cell>
          <cell r="B1290" t="str">
            <v>SŠ Metković</v>
          </cell>
        </row>
        <row r="1291">
          <cell r="A1291">
            <v>2378</v>
          </cell>
          <cell r="B1291" t="str">
            <v>SŠ Novska</v>
          </cell>
        </row>
        <row r="1292">
          <cell r="A1292">
            <v>2518</v>
          </cell>
          <cell r="B1292" t="str">
            <v>SŠ Obrovac</v>
          </cell>
        </row>
        <row r="1293">
          <cell r="A1293">
            <v>2371</v>
          </cell>
          <cell r="B1293" t="str">
            <v>SŠ Oroslavje</v>
          </cell>
        </row>
        <row r="1294">
          <cell r="A1294">
            <v>2484</v>
          </cell>
          <cell r="B1294" t="str">
            <v>SŠ Otočac</v>
          </cell>
        </row>
        <row r="1295">
          <cell r="A1295">
            <v>2495</v>
          </cell>
          <cell r="B1295" t="str">
            <v>SŠ Pakrac</v>
          </cell>
        </row>
        <row r="1296">
          <cell r="A1296">
            <v>2485</v>
          </cell>
          <cell r="B1296" t="str">
            <v xml:space="preserve">SŠ Pavla Rittera Vitezovića u Senju </v>
          </cell>
        </row>
        <row r="1297">
          <cell r="A1297">
            <v>2683</v>
          </cell>
          <cell r="B1297" t="str">
            <v>SŠ Petra Šegedina</v>
          </cell>
        </row>
        <row r="1298">
          <cell r="A1298">
            <v>2380</v>
          </cell>
          <cell r="B1298" t="str">
            <v>SŠ Petrinja</v>
          </cell>
        </row>
        <row r="1299">
          <cell r="A1299">
            <v>2494</v>
          </cell>
          <cell r="B1299" t="str">
            <v>SŠ Pitomača</v>
          </cell>
        </row>
        <row r="1300">
          <cell r="A1300">
            <v>2486</v>
          </cell>
          <cell r="B1300" t="str">
            <v>SŠ Plitvička Jezera</v>
          </cell>
        </row>
        <row r="1301">
          <cell r="A1301">
            <v>2368</v>
          </cell>
          <cell r="B1301" t="str">
            <v>SŠ Pregrada</v>
          </cell>
        </row>
        <row r="1302">
          <cell r="A1302">
            <v>2695</v>
          </cell>
          <cell r="B1302" t="str">
            <v>SŠ Prelog</v>
          </cell>
        </row>
        <row r="1303">
          <cell r="A1303">
            <v>2749</v>
          </cell>
          <cell r="B1303" t="str">
            <v>SŠ Sesvete</v>
          </cell>
        </row>
        <row r="1304">
          <cell r="A1304">
            <v>2404</v>
          </cell>
          <cell r="B1304" t="str">
            <v>SŠ Slunj</v>
          </cell>
        </row>
        <row r="1305">
          <cell r="A1305">
            <v>2487</v>
          </cell>
          <cell r="B1305" t="str">
            <v>SŠ Stjepan Ivšić</v>
          </cell>
        </row>
        <row r="1306">
          <cell r="A1306">
            <v>2613</v>
          </cell>
          <cell r="B1306" t="str">
            <v>SŠ Tin Ujević - Vrgorac</v>
          </cell>
        </row>
        <row r="1307">
          <cell r="A1307">
            <v>2375</v>
          </cell>
          <cell r="B1307" t="str">
            <v>SŠ Tina Ujevića - Kutina</v>
          </cell>
        </row>
        <row r="1308">
          <cell r="A1308">
            <v>2388</v>
          </cell>
          <cell r="B1308" t="str">
            <v>SŠ Topusko</v>
          </cell>
        </row>
        <row r="1309">
          <cell r="A1309">
            <v>2566</v>
          </cell>
          <cell r="B1309" t="str">
            <v>SŠ Valpovo</v>
          </cell>
        </row>
        <row r="1310">
          <cell r="A1310">
            <v>2684</v>
          </cell>
          <cell r="B1310" t="str">
            <v>SŠ Vela Luka</v>
          </cell>
        </row>
        <row r="1311">
          <cell r="A1311">
            <v>2383</v>
          </cell>
          <cell r="B1311" t="str">
            <v>SŠ Viktorovac</v>
          </cell>
        </row>
        <row r="1312">
          <cell r="A1312">
            <v>2647</v>
          </cell>
          <cell r="B1312" t="str">
            <v>SŠ Vladimir Gortan - Buje</v>
          </cell>
        </row>
        <row r="1313">
          <cell r="A1313">
            <v>2444</v>
          </cell>
          <cell r="B1313" t="str">
            <v>SŠ Vladimir Nazor</v>
          </cell>
        </row>
        <row r="1314">
          <cell r="A1314">
            <v>2361</v>
          </cell>
          <cell r="B1314" t="str">
            <v>SŠ Vrbovec</v>
          </cell>
        </row>
        <row r="1315">
          <cell r="A1315">
            <v>2365</v>
          </cell>
          <cell r="B1315" t="str">
            <v>SŠ Zabok</v>
          </cell>
        </row>
        <row r="1316">
          <cell r="A1316">
            <v>2372</v>
          </cell>
          <cell r="B1316" t="str">
            <v>SŠ Zlatar</v>
          </cell>
        </row>
        <row r="1317">
          <cell r="A1317">
            <v>2671</v>
          </cell>
          <cell r="B1317" t="str">
            <v>SŠ Zvane Črnje - Rovinj</v>
          </cell>
        </row>
        <row r="1318">
          <cell r="A1318">
            <v>3162</v>
          </cell>
          <cell r="B1318" t="str">
            <v>SŠ Čakovec</v>
          </cell>
        </row>
        <row r="1319">
          <cell r="A1319">
            <v>2437</v>
          </cell>
          <cell r="B1319" t="str">
            <v>SŠ Čazma</v>
          </cell>
        </row>
        <row r="1320">
          <cell r="A1320">
            <v>4011</v>
          </cell>
          <cell r="B1320" t="str">
            <v>Talijanska osnovna škola - Bernardo Parentin Poreč</v>
          </cell>
        </row>
        <row r="1321">
          <cell r="A1321">
            <v>1925</v>
          </cell>
          <cell r="B1321" t="str">
            <v>Talijanska osnovna škola - Buje</v>
          </cell>
        </row>
        <row r="1322">
          <cell r="A1322">
            <v>2018</v>
          </cell>
          <cell r="B1322" t="str">
            <v>Talijanska osnovna škola - Novigrad</v>
          </cell>
        </row>
        <row r="1323">
          <cell r="A1323">
            <v>1960</v>
          </cell>
          <cell r="B1323" t="str">
            <v xml:space="preserve">Talijanska osnovna škola - Poreč </v>
          </cell>
        </row>
        <row r="1324">
          <cell r="A1324">
            <v>1983</v>
          </cell>
          <cell r="B1324" t="str">
            <v>Talijanska osnovna škola Bernardo Benussi - Rovinj</v>
          </cell>
        </row>
        <row r="1325">
          <cell r="A1325">
            <v>2030</v>
          </cell>
          <cell r="B1325" t="str">
            <v>Talijanska osnovna škola Galileo Galilei - Umag</v>
          </cell>
        </row>
        <row r="1326">
          <cell r="A1326">
            <v>2670</v>
          </cell>
          <cell r="B1326" t="str">
            <v xml:space="preserve">Talijanska srednja škola - Rovinj </v>
          </cell>
        </row>
        <row r="1327">
          <cell r="A1327">
            <v>2660</v>
          </cell>
          <cell r="B1327" t="str">
            <v>Talijanska srednja škola Dante Alighieri - Pula</v>
          </cell>
        </row>
        <row r="1328">
          <cell r="A1328">
            <v>2648</v>
          </cell>
          <cell r="B1328" t="str">
            <v>Talijanska srednja škola Leonardo da Vinci - Buje</v>
          </cell>
        </row>
        <row r="1329">
          <cell r="A1329">
            <v>2608</v>
          </cell>
          <cell r="B1329" t="str">
            <v>Tehnička i industrijska škola Ruđera Boškovića u Sinju</v>
          </cell>
        </row>
        <row r="1330">
          <cell r="A1330">
            <v>2433</v>
          </cell>
          <cell r="B1330" t="str">
            <v>Tehnička škola - Bjelovar</v>
          </cell>
        </row>
        <row r="1331">
          <cell r="A1331">
            <v>2438</v>
          </cell>
          <cell r="B1331" t="str">
            <v>Tehnička škola - Daruvar</v>
          </cell>
        </row>
        <row r="1332">
          <cell r="A1332">
            <v>2395</v>
          </cell>
          <cell r="B1332" t="str">
            <v>Tehnička škola - Karlovac</v>
          </cell>
        </row>
        <row r="1333">
          <cell r="A1333">
            <v>2376</v>
          </cell>
          <cell r="B1333" t="str">
            <v>Tehnička škola - Kutina</v>
          </cell>
        </row>
        <row r="1334">
          <cell r="A1334">
            <v>2499</v>
          </cell>
          <cell r="B1334" t="str">
            <v>Tehnička škola - Požega</v>
          </cell>
        </row>
        <row r="1335">
          <cell r="A1335">
            <v>2663</v>
          </cell>
          <cell r="B1335" t="str">
            <v>Tehnička škola - Pula</v>
          </cell>
        </row>
        <row r="1336">
          <cell r="A1336">
            <v>2385</v>
          </cell>
          <cell r="B1336" t="str">
            <v>Tehnička škola - Sisak</v>
          </cell>
        </row>
        <row r="1337">
          <cell r="A1337">
            <v>2511</v>
          </cell>
          <cell r="B1337" t="str">
            <v>Tehnička škola - Slavonski Brod</v>
          </cell>
        </row>
        <row r="1338">
          <cell r="A1338">
            <v>2490</v>
          </cell>
          <cell r="B1338" t="str">
            <v>Tehnička škola - Virovitica</v>
          </cell>
        </row>
        <row r="1339">
          <cell r="A1339">
            <v>2527</v>
          </cell>
          <cell r="B1339" t="str">
            <v>Tehnička škola - Zadar</v>
          </cell>
        </row>
        <row r="1340">
          <cell r="A1340">
            <v>2740</v>
          </cell>
          <cell r="B1340" t="str">
            <v>Tehnička škola - Zagreb</v>
          </cell>
        </row>
        <row r="1341">
          <cell r="A1341">
            <v>2692</v>
          </cell>
          <cell r="B1341" t="str">
            <v>Tehnička škola - Čakovec</v>
          </cell>
        </row>
        <row r="1342">
          <cell r="A1342">
            <v>2576</v>
          </cell>
          <cell r="B1342" t="str">
            <v>Tehnička škola - Šibenik</v>
          </cell>
        </row>
        <row r="1343">
          <cell r="A1343">
            <v>2596</v>
          </cell>
          <cell r="B1343" t="str">
            <v>Tehnička škola - Županja</v>
          </cell>
        </row>
        <row r="1344">
          <cell r="A1344">
            <v>2553</v>
          </cell>
          <cell r="B1344" t="str">
            <v>Tehnička škola i prirodoslovna gimnazija Ruđera Boškovića - Osijek</v>
          </cell>
        </row>
        <row r="1345">
          <cell r="A1345">
            <v>2591</v>
          </cell>
          <cell r="B1345" t="str">
            <v>Tehnička škola Nikole Tesle - Vukovar</v>
          </cell>
        </row>
        <row r="1346">
          <cell r="A1346">
            <v>2581</v>
          </cell>
          <cell r="B1346" t="str">
            <v>Tehnička škola Ruđera Boškovića - Vinkovci</v>
          </cell>
        </row>
        <row r="1347">
          <cell r="A1347">
            <v>2764</v>
          </cell>
          <cell r="B1347" t="str">
            <v>Tehnička škola Ruđera Boškovića - Zagreb</v>
          </cell>
        </row>
        <row r="1348">
          <cell r="A1348">
            <v>2601</v>
          </cell>
          <cell r="B1348" t="str">
            <v>Tehnička škola u Imotskom</v>
          </cell>
        </row>
        <row r="1349">
          <cell r="A1349">
            <v>2463</v>
          </cell>
          <cell r="B1349" t="str">
            <v>Tehnička škola za strojarstvo i brodogradnju - Rijeka</v>
          </cell>
        </row>
        <row r="1350">
          <cell r="A1350">
            <v>2628</v>
          </cell>
          <cell r="B1350" t="str">
            <v>Tehnička škola za strojarstvo i mehatroniku - Split</v>
          </cell>
        </row>
        <row r="1351">
          <cell r="A1351">
            <v>2727</v>
          </cell>
          <cell r="B1351" t="str">
            <v>Treća ekonomska škola - Zagreb</v>
          </cell>
        </row>
        <row r="1352">
          <cell r="A1352">
            <v>2557</v>
          </cell>
          <cell r="B1352" t="str">
            <v>Trgovačka i komercijalna škola davor Milas - Osijek</v>
          </cell>
        </row>
        <row r="1353">
          <cell r="A1353">
            <v>2454</v>
          </cell>
          <cell r="B1353" t="str">
            <v>Trgovačka i tekstilna škola u Rijeci</v>
          </cell>
        </row>
        <row r="1354">
          <cell r="A1354">
            <v>2746</v>
          </cell>
          <cell r="B1354" t="str">
            <v>Trgovačka škola - Zagreb</v>
          </cell>
        </row>
        <row r="1355">
          <cell r="A1355">
            <v>2396</v>
          </cell>
          <cell r="B1355" t="str">
            <v>Trgovačko - ugostiteljska škola - Karlovac</v>
          </cell>
        </row>
        <row r="1356">
          <cell r="A1356">
            <v>2680</v>
          </cell>
          <cell r="B1356" t="str">
            <v>Turistička i ugostiteljska škola - Dubrovnik</v>
          </cell>
        </row>
        <row r="1357">
          <cell r="A1357">
            <v>2635</v>
          </cell>
          <cell r="B1357" t="str">
            <v>Turističko - ugostiteljska škola - Split</v>
          </cell>
        </row>
        <row r="1358">
          <cell r="A1358">
            <v>2655</v>
          </cell>
          <cell r="B1358" t="str">
            <v xml:space="preserve">Turističko - ugostiteljska škola Antona Štifanića - Poreč </v>
          </cell>
        </row>
        <row r="1359">
          <cell r="A1359">
            <v>2435</v>
          </cell>
          <cell r="B1359" t="str">
            <v>Turističko-ugostiteljska i prehrambena škola - Bjelovar</v>
          </cell>
        </row>
        <row r="1360">
          <cell r="A1360">
            <v>2574</v>
          </cell>
          <cell r="B1360" t="str">
            <v>Turističko-ugostiteljska škola - Šibenik</v>
          </cell>
        </row>
        <row r="1361">
          <cell r="A1361">
            <v>2447</v>
          </cell>
          <cell r="B1361" t="str">
            <v>Ugostiteljska škola - Opatija</v>
          </cell>
        </row>
        <row r="1362">
          <cell r="A1362">
            <v>2555</v>
          </cell>
          <cell r="B1362" t="str">
            <v>Ugostiteljsko - turistička škola - Osijek</v>
          </cell>
        </row>
        <row r="1363">
          <cell r="A1363">
            <v>2729</v>
          </cell>
          <cell r="B1363" t="str">
            <v>Ugostiteljsko-turističko učilište - Zagreb</v>
          </cell>
        </row>
        <row r="1364">
          <cell r="A1364">
            <v>2914</v>
          </cell>
          <cell r="B1364" t="str">
            <v>Umjetnička gimnazija Ars Animae s pravom javnosti - Split</v>
          </cell>
        </row>
        <row r="1365">
          <cell r="A1365">
            <v>60</v>
          </cell>
          <cell r="B1365" t="str">
            <v>Umjetnička škola Franje Lučića</v>
          </cell>
        </row>
        <row r="1366">
          <cell r="A1366">
            <v>2059</v>
          </cell>
          <cell r="B1366" t="str">
            <v>Umjetnička škola Luke Sorkočevića - Dubrovnik</v>
          </cell>
        </row>
        <row r="1367">
          <cell r="A1367">
            <v>2139</v>
          </cell>
          <cell r="B1367" t="str">
            <v>Umjetnička škola Miroslav Magdalenić - Čakovec</v>
          </cell>
        </row>
        <row r="1368">
          <cell r="A1368">
            <v>1959</v>
          </cell>
          <cell r="B1368" t="str">
            <v>Umjetnička škola Poreč</v>
          </cell>
        </row>
        <row r="1369">
          <cell r="A1369">
            <v>2745</v>
          </cell>
          <cell r="B1369" t="str">
            <v>Upravna škola Zagreb</v>
          </cell>
        </row>
        <row r="1370">
          <cell r="A1370">
            <v>4001</v>
          </cell>
          <cell r="B1370" t="str">
            <v>Učenički dom</v>
          </cell>
        </row>
        <row r="1371">
          <cell r="A1371">
            <v>4046</v>
          </cell>
          <cell r="B1371" t="str">
            <v>Učenički dom Hrvatski učiteljski konvikt</v>
          </cell>
        </row>
        <row r="1372">
          <cell r="A1372">
            <v>4048</v>
          </cell>
          <cell r="B1372" t="str">
            <v>Učenički dom Lovran</v>
          </cell>
        </row>
        <row r="1373">
          <cell r="A1373">
            <v>4049</v>
          </cell>
          <cell r="B1373" t="str">
            <v>Učenički dom Marije Jambrišak</v>
          </cell>
        </row>
        <row r="1374">
          <cell r="A1374">
            <v>4054</v>
          </cell>
          <cell r="B1374" t="str">
            <v>Učenički dom Varaždin</v>
          </cell>
        </row>
        <row r="1375">
          <cell r="A1375">
            <v>2845</v>
          </cell>
          <cell r="B1375" t="str">
            <v>Učilište za popularnu i jazz glazbu</v>
          </cell>
        </row>
        <row r="1376">
          <cell r="A1376">
            <v>2700</v>
          </cell>
          <cell r="B1376" t="str">
            <v>V. gimnazija - Zagreb</v>
          </cell>
        </row>
        <row r="1377">
          <cell r="A1377">
            <v>2623</v>
          </cell>
          <cell r="B1377" t="str">
            <v>V. gimnazija Vladimir Nazor - Split</v>
          </cell>
        </row>
        <row r="1378">
          <cell r="A1378">
            <v>630</v>
          </cell>
          <cell r="B1378" t="str">
            <v>V. osnovna škola - Bjelovar</v>
          </cell>
        </row>
        <row r="1379">
          <cell r="A1379">
            <v>465</v>
          </cell>
          <cell r="B1379" t="str">
            <v>V. osnovna škola - Varaždin</v>
          </cell>
        </row>
        <row r="1380">
          <cell r="A1380">
            <v>2719</v>
          </cell>
          <cell r="B1380" t="str">
            <v>Veterinarska škola - Zagreb</v>
          </cell>
        </row>
        <row r="1381">
          <cell r="A1381">
            <v>466</v>
          </cell>
          <cell r="B1381" t="str">
            <v>VI. osnovna škola - Varaždin</v>
          </cell>
        </row>
        <row r="1382">
          <cell r="A1382">
            <v>2702</v>
          </cell>
          <cell r="B1382" t="str">
            <v>VII. gimnazija - Zagreb</v>
          </cell>
        </row>
        <row r="1383">
          <cell r="A1383">
            <v>468</v>
          </cell>
          <cell r="B1383" t="str">
            <v>VII. osnovna škola - Varaždin</v>
          </cell>
        </row>
        <row r="1384">
          <cell r="A1384">
            <v>2330</v>
          </cell>
          <cell r="B1384" t="str">
            <v>Waldorfska škola u Zagrebu</v>
          </cell>
        </row>
        <row r="1385">
          <cell r="A1385">
            <v>2705</v>
          </cell>
          <cell r="B1385" t="str">
            <v>X. gimnazija Ivan Supek - Zagreb</v>
          </cell>
        </row>
        <row r="1386">
          <cell r="A1386">
            <v>2706</v>
          </cell>
          <cell r="B1386" t="str">
            <v>XI. gimnazija - Zagreb</v>
          </cell>
        </row>
        <row r="1387">
          <cell r="A1387">
            <v>2707</v>
          </cell>
          <cell r="B1387" t="str">
            <v>XII. gimnazija - Zagreb</v>
          </cell>
        </row>
        <row r="1388">
          <cell r="A1388">
            <v>2708</v>
          </cell>
          <cell r="B1388" t="str">
            <v>XIII. gimnazija - Zagreb</v>
          </cell>
        </row>
        <row r="1389">
          <cell r="A1389">
            <v>2710</v>
          </cell>
          <cell r="B1389" t="str">
            <v>XV. gimnazija - Zagreb</v>
          </cell>
        </row>
        <row r="1390">
          <cell r="A1390">
            <v>2711</v>
          </cell>
          <cell r="B1390" t="str">
            <v>XVI. gimnazija - Zagreb</v>
          </cell>
        </row>
        <row r="1391">
          <cell r="A1391">
            <v>2713</v>
          </cell>
          <cell r="B1391" t="str">
            <v>XVIII. gimnazija - Zagreb</v>
          </cell>
        </row>
        <row r="1392">
          <cell r="A1392">
            <v>2536</v>
          </cell>
          <cell r="B1392" t="str">
            <v>Zadarska privatna gimnazija s pravom javnosti</v>
          </cell>
        </row>
        <row r="1393">
          <cell r="A1393">
            <v>4000</v>
          </cell>
          <cell r="B1393" t="str">
            <v>Zadruga</v>
          </cell>
        </row>
        <row r="1394">
          <cell r="A1394">
            <v>2775</v>
          </cell>
          <cell r="B1394" t="str">
            <v>Zagrebačka umjetnička gimnazija s pravom javnosti</v>
          </cell>
        </row>
        <row r="1395">
          <cell r="A1395">
            <v>2586</v>
          </cell>
          <cell r="B1395" t="str">
            <v>Zdravstvena i veterinarska škola Dr. Andrije Štampara - Vinkovci</v>
          </cell>
        </row>
        <row r="1396">
          <cell r="A1396">
            <v>2634</v>
          </cell>
          <cell r="B1396" t="str">
            <v>Zdravstvena škola - Split</v>
          </cell>
        </row>
        <row r="1397">
          <cell r="A1397">
            <v>2714</v>
          </cell>
          <cell r="B1397" t="str">
            <v>Zdravstveno učilište - Zagreb</v>
          </cell>
        </row>
        <row r="1398">
          <cell r="A1398">
            <v>2359</v>
          </cell>
          <cell r="B1398" t="str">
            <v>Zrakoplovna tehnička škola Rudolfa Perešina</v>
          </cell>
        </row>
        <row r="1399">
          <cell r="A1399">
            <v>646</v>
          </cell>
          <cell r="B1399" t="str">
            <v>Češka osnovna škola Jana Amosa Komenskog - Daruvar</v>
          </cell>
        </row>
        <row r="1400">
          <cell r="A1400">
            <v>690</v>
          </cell>
          <cell r="B1400" t="str">
            <v>Češka osnovna škola Josipa Ružičke - Končanica</v>
          </cell>
        </row>
        <row r="1401">
          <cell r="A1401">
            <v>2580</v>
          </cell>
          <cell r="B1401" t="str">
            <v>Šibenska privatna gimnazija s pravom javnosti</v>
          </cell>
        </row>
        <row r="1402">
          <cell r="A1402">
            <v>2342</v>
          </cell>
          <cell r="B1402" t="str">
            <v>Škola kreativnog razvoja dr.Časl</v>
          </cell>
        </row>
        <row r="1403">
          <cell r="A1403">
            <v>2633</v>
          </cell>
          <cell r="B1403" t="str">
            <v>Škola likovnih umjetnosti - Split</v>
          </cell>
        </row>
        <row r="1404">
          <cell r="A1404">
            <v>2531</v>
          </cell>
          <cell r="B1404" t="str">
            <v>Škola primijenjene umjetnosti i dizajna - Zadar</v>
          </cell>
        </row>
        <row r="1405">
          <cell r="A1405">
            <v>2747</v>
          </cell>
          <cell r="B1405" t="str">
            <v>Škola primijenjene umjetnosti i dizajna - Zagreb</v>
          </cell>
        </row>
        <row r="1406">
          <cell r="A1406">
            <v>2558</v>
          </cell>
          <cell r="B1406" t="str">
            <v>Škola primijenjene umjetnosti i dizajna Osijek</v>
          </cell>
        </row>
        <row r="1407">
          <cell r="A1407">
            <v>2659</v>
          </cell>
          <cell r="B1407" t="str">
            <v>Škola primijenjenih umjetnosti i dizajna - Pula</v>
          </cell>
        </row>
        <row r="1408">
          <cell r="A1408">
            <v>2327</v>
          </cell>
          <cell r="B1408" t="str">
            <v>Škola suvremenog plesa Ane Maletić - Zagreb</v>
          </cell>
        </row>
        <row r="1409">
          <cell r="A1409">
            <v>2731</v>
          </cell>
          <cell r="B1409" t="str">
            <v>Škola za cestovni promet - Zagreb</v>
          </cell>
        </row>
        <row r="1410">
          <cell r="A1410">
            <v>2631</v>
          </cell>
          <cell r="B1410" t="str">
            <v>Škola za dizajn, grafiku i održivu gradnju - Split</v>
          </cell>
        </row>
        <row r="1411">
          <cell r="A1411">
            <v>2326</v>
          </cell>
          <cell r="B1411" t="str">
            <v>Škola za klasični balet - Zagreb</v>
          </cell>
        </row>
        <row r="1412">
          <cell r="A1412">
            <v>2715</v>
          </cell>
          <cell r="B1412" t="str">
            <v>Škola za medicinske sestre Mlinarska</v>
          </cell>
        </row>
        <row r="1413">
          <cell r="A1413">
            <v>2716</v>
          </cell>
          <cell r="B1413" t="str">
            <v>Škola za medicinske sestre Vinogradska</v>
          </cell>
        </row>
        <row r="1414">
          <cell r="A1414">
            <v>2718</v>
          </cell>
          <cell r="B1414" t="str">
            <v>Škola za medicinske sestre Vrapče</v>
          </cell>
        </row>
        <row r="1415">
          <cell r="A1415">
            <v>2744</v>
          </cell>
          <cell r="B1415" t="str">
            <v>Škola za montažu instalacija i metalnih konstrukcija</v>
          </cell>
        </row>
        <row r="1416">
          <cell r="A1416">
            <v>1980</v>
          </cell>
          <cell r="B1416" t="str">
            <v>Škola za odgoj i obrazovanje - Pula</v>
          </cell>
        </row>
        <row r="1417">
          <cell r="A1417">
            <v>2559</v>
          </cell>
          <cell r="B1417" t="str">
            <v>Škola za osposobljavanje i obrazovanje Vinko Bek</v>
          </cell>
        </row>
        <row r="1418">
          <cell r="A1418">
            <v>2717</v>
          </cell>
          <cell r="B1418" t="str">
            <v>Škola za primalje - Zagreb</v>
          </cell>
        </row>
        <row r="1419">
          <cell r="A1419">
            <v>2473</v>
          </cell>
          <cell r="B1419" t="str">
            <v>Škola za primijenjenu umjetnost u Rijeci</v>
          </cell>
        </row>
        <row r="1420">
          <cell r="A1420">
            <v>2734</v>
          </cell>
          <cell r="B1420" t="str">
            <v>Škola za modu i dizajn</v>
          </cell>
        </row>
        <row r="1421">
          <cell r="A1421">
            <v>2656</v>
          </cell>
          <cell r="B1421" t="str">
            <v>Škola za turizam, ugostiteljstvo i trgovinu - Pula</v>
          </cell>
        </row>
        <row r="1422">
          <cell r="A1422">
            <v>2366</v>
          </cell>
          <cell r="B1422" t="str">
            <v>Škola za umjetnost, dizajn, grafiku i odjeću - Zabok</v>
          </cell>
        </row>
        <row r="1423">
          <cell r="A1423">
            <v>2748</v>
          </cell>
          <cell r="B1423" t="str">
            <v>Športska gimnazija - Zagreb</v>
          </cell>
        </row>
        <row r="1424">
          <cell r="A1424">
            <v>2393</v>
          </cell>
          <cell r="B1424" t="str">
            <v>Šumarska i drvodjeljska škola - Karlovac</v>
          </cell>
        </row>
        <row r="1425">
          <cell r="A1425">
            <v>2477</v>
          </cell>
          <cell r="B1425" t="str">
            <v>Željeznička tehnička škola - Moravice</v>
          </cell>
        </row>
        <row r="1426">
          <cell r="A1426">
            <v>2751</v>
          </cell>
          <cell r="B1426" t="str">
            <v>Ženska opća gimnazija Družbe sestara milosrdnica - s pravom javnosti</v>
          </cell>
        </row>
        <row r="1427">
          <cell r="A1427">
            <v>4043</v>
          </cell>
          <cell r="B1427" t="str">
            <v>Ženski đački dom Dubrovnik</v>
          </cell>
        </row>
        <row r="1428">
          <cell r="A1428">
            <v>4007</v>
          </cell>
          <cell r="B1428" t="str">
            <v>Ženski đački dom Split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Osnovna glazbena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1473</v>
          </cell>
          <cell r="B641" t="str">
            <v>OŠ Josipa Jurja Strossmayera - Trnava</v>
          </cell>
        </row>
        <row r="642">
          <cell r="A642">
            <v>2199</v>
          </cell>
          <cell r="B642" t="str">
            <v>OŠ Josipa Jurja Strossmayera - Zagreb</v>
          </cell>
        </row>
        <row r="643">
          <cell r="A643">
            <v>1398</v>
          </cell>
          <cell r="B643" t="str">
            <v>OŠ Josipa Jurja Strossmayera - Đurđenovac</v>
          </cell>
        </row>
        <row r="644">
          <cell r="A644">
            <v>302</v>
          </cell>
          <cell r="B644" t="str">
            <v>OŠ Josipa Kozarca - Lipovljani</v>
          </cell>
        </row>
        <row r="645">
          <cell r="A645">
            <v>1478</v>
          </cell>
          <cell r="B645" t="str">
            <v>OŠ Josipa Kozarca - Semeljci</v>
          </cell>
        </row>
        <row r="646">
          <cell r="A646">
            <v>951</v>
          </cell>
          <cell r="B646" t="str">
            <v>OŠ Josipa Kozarca - Slatina</v>
          </cell>
        </row>
        <row r="647">
          <cell r="A647">
            <v>1577</v>
          </cell>
          <cell r="B647" t="str">
            <v>OŠ Josipa Kozarca - Vinkovci</v>
          </cell>
        </row>
        <row r="648">
          <cell r="A648">
            <v>1646</v>
          </cell>
          <cell r="B648" t="str">
            <v>OŠ Josipa Lovretića</v>
          </cell>
        </row>
        <row r="649">
          <cell r="A649">
            <v>1595</v>
          </cell>
          <cell r="B649" t="str">
            <v>OŠ Josipa Matoša</v>
          </cell>
        </row>
        <row r="650">
          <cell r="A650">
            <v>2261</v>
          </cell>
          <cell r="B650" t="str">
            <v>OŠ Josipa Račića</v>
          </cell>
        </row>
        <row r="651">
          <cell r="A651">
            <v>3144</v>
          </cell>
          <cell r="B651" t="str">
            <v>OŠ Josipa Zorića</v>
          </cell>
        </row>
        <row r="652">
          <cell r="A652">
            <v>423</v>
          </cell>
          <cell r="B652" t="str">
            <v>OŠ Josipdol</v>
          </cell>
        </row>
        <row r="653">
          <cell r="A653">
            <v>1380</v>
          </cell>
          <cell r="B653" t="str">
            <v>OŠ Josipovac</v>
          </cell>
        </row>
        <row r="654">
          <cell r="A654">
            <v>2184</v>
          </cell>
          <cell r="B654" t="str">
            <v>OŠ Jože Horvata Kotoriba</v>
          </cell>
        </row>
        <row r="655">
          <cell r="A655">
            <v>2033</v>
          </cell>
          <cell r="B655" t="str">
            <v>OŠ Jože Šurana - Višnjan</v>
          </cell>
        </row>
        <row r="656">
          <cell r="A656">
            <v>1620</v>
          </cell>
          <cell r="B656" t="str">
            <v>OŠ Julija Benešića</v>
          </cell>
        </row>
        <row r="657">
          <cell r="A657">
            <v>1031</v>
          </cell>
          <cell r="B657" t="str">
            <v>OŠ Julija Kempfa</v>
          </cell>
        </row>
        <row r="658">
          <cell r="A658">
            <v>2262</v>
          </cell>
          <cell r="B658" t="str">
            <v>OŠ Julija Klovića</v>
          </cell>
        </row>
        <row r="659">
          <cell r="A659">
            <v>1991</v>
          </cell>
          <cell r="B659" t="str">
            <v>OŠ Jure Filipovića - Barban</v>
          </cell>
        </row>
        <row r="660">
          <cell r="A660">
            <v>2273</v>
          </cell>
          <cell r="B660" t="str">
            <v>OŠ Jure Kaštelana</v>
          </cell>
        </row>
        <row r="661">
          <cell r="A661">
            <v>1276</v>
          </cell>
          <cell r="B661" t="str">
            <v>OŠ Jurja Barakovića</v>
          </cell>
        </row>
        <row r="662">
          <cell r="A662">
            <v>1220</v>
          </cell>
          <cell r="B662" t="str">
            <v>OŠ Jurja Dalmatinca - Pag</v>
          </cell>
        </row>
        <row r="663">
          <cell r="A663">
            <v>1542</v>
          </cell>
          <cell r="B663" t="str">
            <v>OŠ Jurja Dalmatinca - Šibenik</v>
          </cell>
        </row>
        <row r="664">
          <cell r="A664">
            <v>1988</v>
          </cell>
          <cell r="B664" t="str">
            <v>OŠ Jurja Dobrile - Rovinj</v>
          </cell>
        </row>
        <row r="665">
          <cell r="A665">
            <v>38</v>
          </cell>
          <cell r="B665" t="str">
            <v>OŠ Jurja Habdelića</v>
          </cell>
        </row>
        <row r="666">
          <cell r="A666">
            <v>864</v>
          </cell>
          <cell r="B666" t="str">
            <v>OŠ Jurja Klovića - Tribalj</v>
          </cell>
        </row>
        <row r="667">
          <cell r="A667">
            <v>1540</v>
          </cell>
          <cell r="B667" t="str">
            <v>OŠ Jurja Šižgorića</v>
          </cell>
        </row>
        <row r="668">
          <cell r="A668">
            <v>2022</v>
          </cell>
          <cell r="B668" t="str">
            <v>OŠ Juršići</v>
          </cell>
        </row>
        <row r="669">
          <cell r="A669">
            <v>4039</v>
          </cell>
          <cell r="B669" t="str">
            <v>OŠ Kajzerica</v>
          </cell>
        </row>
        <row r="670">
          <cell r="A670">
            <v>613</v>
          </cell>
          <cell r="B670" t="str">
            <v>OŠ Kalnik</v>
          </cell>
        </row>
        <row r="671">
          <cell r="A671">
            <v>1781</v>
          </cell>
          <cell r="B671" t="str">
            <v>OŠ Kamen-Šine</v>
          </cell>
        </row>
        <row r="672">
          <cell r="A672">
            <v>1861</v>
          </cell>
          <cell r="B672" t="str">
            <v>OŠ Kamešnica</v>
          </cell>
        </row>
        <row r="673">
          <cell r="A673">
            <v>782</v>
          </cell>
          <cell r="B673" t="str">
            <v>OŠ Kantrida</v>
          </cell>
        </row>
        <row r="674">
          <cell r="A674">
            <v>116</v>
          </cell>
          <cell r="B674" t="str">
            <v>OŠ Kardinal Alojzije Stepinac</v>
          </cell>
        </row>
        <row r="675">
          <cell r="A675">
            <v>916</v>
          </cell>
          <cell r="B675" t="str">
            <v>OŠ Karlobag</v>
          </cell>
        </row>
        <row r="676">
          <cell r="A676">
            <v>2848</v>
          </cell>
          <cell r="B676" t="str">
            <v>OŠ Katarina Zrinska - Mečenčani</v>
          </cell>
        </row>
        <row r="677">
          <cell r="A677">
            <v>414</v>
          </cell>
          <cell r="B677" t="str">
            <v>OŠ Katarine Zrinski - Krnjak</v>
          </cell>
        </row>
        <row r="678">
          <cell r="A678">
            <v>1972</v>
          </cell>
          <cell r="B678" t="str">
            <v xml:space="preserve">OŠ Kaštenjer - Pula </v>
          </cell>
        </row>
        <row r="679">
          <cell r="A679">
            <v>1557</v>
          </cell>
          <cell r="B679" t="str">
            <v>OŠ Kistanje</v>
          </cell>
        </row>
        <row r="680">
          <cell r="A680">
            <v>828</v>
          </cell>
          <cell r="B680" t="str">
            <v>OŠ Klana</v>
          </cell>
        </row>
        <row r="681">
          <cell r="A681">
            <v>110</v>
          </cell>
          <cell r="B681" t="str">
            <v>OŠ Klinča Sela</v>
          </cell>
        </row>
        <row r="682">
          <cell r="A682">
            <v>592</v>
          </cell>
          <cell r="B682" t="str">
            <v xml:space="preserve">OŠ Kloštar Podravski </v>
          </cell>
        </row>
        <row r="683">
          <cell r="A683">
            <v>1766</v>
          </cell>
          <cell r="B683" t="str">
            <v>OŠ Kman-Kocunar</v>
          </cell>
        </row>
        <row r="684">
          <cell r="A684">
            <v>472</v>
          </cell>
          <cell r="B684" t="str">
            <v>OŠ Kneginec Gornji</v>
          </cell>
        </row>
        <row r="685">
          <cell r="A685">
            <v>1797</v>
          </cell>
          <cell r="B685" t="str">
            <v>OŠ Kneza Branimira</v>
          </cell>
        </row>
        <row r="686">
          <cell r="A686">
            <v>1738</v>
          </cell>
          <cell r="B686" t="str">
            <v>OŠ Kneza Mislava</v>
          </cell>
        </row>
        <row r="687">
          <cell r="A687">
            <v>1739</v>
          </cell>
          <cell r="B687" t="str">
            <v>OŠ Kneza Trpimira</v>
          </cell>
        </row>
        <row r="688">
          <cell r="A688">
            <v>1419</v>
          </cell>
          <cell r="B688" t="str">
            <v>OŠ Kneževi Vinogradi</v>
          </cell>
        </row>
        <row r="689">
          <cell r="A689">
            <v>299</v>
          </cell>
          <cell r="B689" t="str">
            <v>OŠ Komarevo</v>
          </cell>
        </row>
        <row r="690">
          <cell r="A690">
            <v>1905</v>
          </cell>
          <cell r="B690" t="str">
            <v>OŠ Komiža</v>
          </cell>
        </row>
        <row r="691">
          <cell r="A691">
            <v>188</v>
          </cell>
          <cell r="B691" t="str">
            <v>OŠ Konjščina</v>
          </cell>
        </row>
        <row r="692">
          <cell r="A692">
            <v>554</v>
          </cell>
          <cell r="B692" t="str">
            <v xml:space="preserve">OŠ Koprivnički Bregi </v>
          </cell>
        </row>
        <row r="693">
          <cell r="A693">
            <v>4040</v>
          </cell>
          <cell r="B693" t="str">
            <v>OŠ Koprivnički Ivanec</v>
          </cell>
        </row>
        <row r="694">
          <cell r="A694">
            <v>1661</v>
          </cell>
          <cell r="B694" t="str">
            <v>OŠ Korog - Korog</v>
          </cell>
        </row>
        <row r="695">
          <cell r="A695">
            <v>2852</v>
          </cell>
          <cell r="B695" t="str">
            <v>OŠ Kostrena</v>
          </cell>
        </row>
        <row r="696">
          <cell r="A696">
            <v>784</v>
          </cell>
          <cell r="B696" t="str">
            <v>OŠ Kozala</v>
          </cell>
        </row>
        <row r="697">
          <cell r="A697">
            <v>1357</v>
          </cell>
          <cell r="B697" t="str">
            <v>OŠ Kralja Tomislava - Našice</v>
          </cell>
        </row>
        <row r="698">
          <cell r="A698">
            <v>936</v>
          </cell>
          <cell r="B698" t="str">
            <v>OŠ Kralja Tomislava - Udbina</v>
          </cell>
        </row>
        <row r="699">
          <cell r="A699">
            <v>2257</v>
          </cell>
          <cell r="B699" t="str">
            <v>OŠ Kralja Tomislava - Zagreb</v>
          </cell>
        </row>
        <row r="700">
          <cell r="A700">
            <v>1785</v>
          </cell>
          <cell r="B700" t="str">
            <v>OŠ Kralja Zvonimira</v>
          </cell>
        </row>
        <row r="701">
          <cell r="A701">
            <v>830</v>
          </cell>
          <cell r="B701" t="str">
            <v>OŠ Kraljevica</v>
          </cell>
        </row>
        <row r="702">
          <cell r="A702">
            <v>2875</v>
          </cell>
          <cell r="B702" t="str">
            <v>OŠ Kraljice Jelene</v>
          </cell>
        </row>
        <row r="703">
          <cell r="A703">
            <v>190</v>
          </cell>
          <cell r="B703" t="str">
            <v>OŠ Krapinske Toplice</v>
          </cell>
        </row>
        <row r="704">
          <cell r="A704">
            <v>1226</v>
          </cell>
          <cell r="B704" t="str">
            <v>OŠ Krune Krstića - Zadar</v>
          </cell>
        </row>
        <row r="705">
          <cell r="A705">
            <v>88</v>
          </cell>
          <cell r="B705" t="str">
            <v>OŠ Ksavera Šandora Gjalskog - Donja Zelina</v>
          </cell>
        </row>
        <row r="706">
          <cell r="A706">
            <v>150</v>
          </cell>
          <cell r="B706" t="str">
            <v>OŠ Ksavera Šandora Gjalskog - Zabok</v>
          </cell>
        </row>
        <row r="707">
          <cell r="A707">
            <v>2198</v>
          </cell>
          <cell r="B707" t="str">
            <v>OŠ Ksavera Šandora Gjalskog - Zagreb</v>
          </cell>
        </row>
        <row r="708">
          <cell r="A708">
            <v>2116</v>
          </cell>
          <cell r="B708" t="str">
            <v>OŠ Kula Norinska</v>
          </cell>
        </row>
        <row r="709">
          <cell r="A709">
            <v>2106</v>
          </cell>
          <cell r="B709" t="str">
            <v>OŠ Kuna</v>
          </cell>
        </row>
        <row r="710">
          <cell r="A710">
            <v>100</v>
          </cell>
          <cell r="B710" t="str">
            <v>OŠ Kupljenovo</v>
          </cell>
        </row>
        <row r="711">
          <cell r="A711">
            <v>2141</v>
          </cell>
          <cell r="B711" t="str">
            <v>OŠ Kuršanec</v>
          </cell>
        </row>
        <row r="712">
          <cell r="A712">
            <v>2202</v>
          </cell>
          <cell r="B712" t="str">
            <v>OŠ Kustošija</v>
          </cell>
        </row>
        <row r="713">
          <cell r="A713">
            <v>1392</v>
          </cell>
          <cell r="B713" t="str">
            <v>OŠ Ladimirevci</v>
          </cell>
        </row>
        <row r="714">
          <cell r="A714">
            <v>2049</v>
          </cell>
          <cell r="B714" t="str">
            <v>OŠ Lapad</v>
          </cell>
        </row>
        <row r="715">
          <cell r="A715">
            <v>1452</v>
          </cell>
          <cell r="B715" t="str">
            <v>OŠ Laslovo</v>
          </cell>
        </row>
        <row r="716">
          <cell r="A716">
            <v>2884</v>
          </cell>
          <cell r="B716" t="str">
            <v>OŠ Lauder-Hugo Kon</v>
          </cell>
        </row>
        <row r="717">
          <cell r="A717">
            <v>566</v>
          </cell>
          <cell r="B717" t="str">
            <v>OŠ Legrad</v>
          </cell>
        </row>
        <row r="718">
          <cell r="A718">
            <v>2917</v>
          </cell>
          <cell r="B718" t="str">
            <v>OŠ Libar</v>
          </cell>
        </row>
        <row r="719">
          <cell r="A719">
            <v>187</v>
          </cell>
          <cell r="B719" t="str">
            <v>OŠ Lijepa Naša</v>
          </cell>
        </row>
        <row r="720">
          <cell r="A720">
            <v>1084</v>
          </cell>
          <cell r="B720" t="str">
            <v>OŠ Lipik</v>
          </cell>
        </row>
        <row r="721">
          <cell r="A721">
            <v>1641</v>
          </cell>
          <cell r="B721" t="str">
            <v>OŠ Lipovac</v>
          </cell>
        </row>
        <row r="722">
          <cell r="A722">
            <v>513</v>
          </cell>
          <cell r="B722" t="str">
            <v>OŠ Ljubešćica</v>
          </cell>
        </row>
        <row r="723">
          <cell r="A723">
            <v>2269</v>
          </cell>
          <cell r="B723" t="str">
            <v>OŠ Ljubljanica - Zagreb</v>
          </cell>
        </row>
        <row r="724">
          <cell r="A724">
            <v>7</v>
          </cell>
          <cell r="B724" t="str">
            <v>OŠ Ljubo Babić</v>
          </cell>
        </row>
        <row r="725">
          <cell r="A725">
            <v>1155</v>
          </cell>
          <cell r="B725" t="str">
            <v>OŠ Ljudevit Gaj - Lužani</v>
          </cell>
        </row>
        <row r="726">
          <cell r="A726">
            <v>202</v>
          </cell>
          <cell r="B726" t="str">
            <v>OŠ Ljudevit Gaj - Mihovljan</v>
          </cell>
        </row>
        <row r="727">
          <cell r="A727">
            <v>147</v>
          </cell>
          <cell r="B727" t="str">
            <v>OŠ Ljudevit Gaj u Krapini</v>
          </cell>
        </row>
        <row r="728">
          <cell r="A728">
            <v>1089</v>
          </cell>
          <cell r="B728" t="str">
            <v>OŠ Ljudevita Gaja - Nova Gradiška</v>
          </cell>
        </row>
        <row r="729">
          <cell r="A729">
            <v>1370</v>
          </cell>
          <cell r="B729" t="str">
            <v>OŠ Ljudevita Gaja - Osijek</v>
          </cell>
        </row>
        <row r="730">
          <cell r="A730">
            <v>78</v>
          </cell>
          <cell r="B730" t="str">
            <v>OŠ Ljudevita Gaja - Zaprešić</v>
          </cell>
        </row>
        <row r="731">
          <cell r="A731">
            <v>537</v>
          </cell>
          <cell r="B731" t="str">
            <v>OŠ Ljudevita Modeca - Križevci</v>
          </cell>
        </row>
        <row r="732">
          <cell r="A732">
            <v>1629</v>
          </cell>
          <cell r="B732" t="str">
            <v>OŠ Lovas</v>
          </cell>
        </row>
        <row r="733">
          <cell r="A733">
            <v>935</v>
          </cell>
          <cell r="B733" t="str">
            <v>OŠ Lovinac</v>
          </cell>
        </row>
        <row r="734">
          <cell r="A734">
            <v>2241</v>
          </cell>
          <cell r="B734" t="str">
            <v>OŠ Lovre pl. Matačića</v>
          </cell>
        </row>
        <row r="735">
          <cell r="A735">
            <v>450</v>
          </cell>
          <cell r="B735" t="str">
            <v>OŠ Ludbreg</v>
          </cell>
        </row>
        <row r="736">
          <cell r="A736">
            <v>324</v>
          </cell>
          <cell r="B736" t="str">
            <v>OŠ Ludina</v>
          </cell>
        </row>
        <row r="737">
          <cell r="A737">
            <v>1427</v>
          </cell>
          <cell r="B737" t="str">
            <v>OŠ Lug - Laskói Általános Iskola</v>
          </cell>
        </row>
        <row r="738">
          <cell r="A738">
            <v>2886</v>
          </cell>
          <cell r="B738" t="str">
            <v>OŠ Luka - Luka</v>
          </cell>
        </row>
        <row r="739">
          <cell r="A739">
            <v>2910</v>
          </cell>
          <cell r="B739" t="str">
            <v>OŠ Luka - Sesvete</v>
          </cell>
        </row>
        <row r="740">
          <cell r="A740">
            <v>1493</v>
          </cell>
          <cell r="B740" t="str">
            <v>OŠ Luka Botić</v>
          </cell>
        </row>
        <row r="741">
          <cell r="A741">
            <v>909</v>
          </cell>
          <cell r="B741" t="str">
            <v>OŠ Luke Perkovića - Brinje</v>
          </cell>
        </row>
        <row r="742">
          <cell r="A742">
            <v>1760</v>
          </cell>
          <cell r="B742" t="str">
            <v>OŠ Lučac</v>
          </cell>
        </row>
        <row r="743">
          <cell r="A743">
            <v>2290</v>
          </cell>
          <cell r="B743" t="str">
            <v>OŠ Lučko</v>
          </cell>
        </row>
        <row r="744">
          <cell r="A744">
            <v>362</v>
          </cell>
          <cell r="B744" t="str">
            <v>OŠ Mahično</v>
          </cell>
        </row>
        <row r="745">
          <cell r="A745">
            <v>1716</v>
          </cell>
          <cell r="B745" t="str">
            <v>OŠ Majstora Radovana</v>
          </cell>
        </row>
        <row r="746">
          <cell r="A746">
            <v>2254</v>
          </cell>
          <cell r="B746" t="str">
            <v>OŠ Malešnica</v>
          </cell>
        </row>
        <row r="747">
          <cell r="A747">
            <v>4053</v>
          </cell>
          <cell r="B747" t="str">
            <v>OŠ Malinska - Dubašnica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4050</v>
          </cell>
          <cell r="B830" t="str">
            <v>OŠ Novo Čiče</v>
          </cell>
        </row>
        <row r="831">
          <cell r="A831">
            <v>1271</v>
          </cell>
          <cell r="B831" t="str">
            <v>OŠ Novigrad</v>
          </cell>
        </row>
        <row r="832">
          <cell r="A832">
            <v>259</v>
          </cell>
          <cell r="B832" t="str">
            <v>OŠ Novska</v>
          </cell>
        </row>
        <row r="833">
          <cell r="A833">
            <v>1686</v>
          </cell>
          <cell r="B833" t="str">
            <v>OŠ o. Petra Perice Makarska</v>
          </cell>
        </row>
        <row r="834">
          <cell r="A834">
            <v>1217</v>
          </cell>
          <cell r="B834" t="str">
            <v>OŠ Obrovac</v>
          </cell>
        </row>
        <row r="835">
          <cell r="A835">
            <v>2301</v>
          </cell>
          <cell r="B835" t="str">
            <v>OŠ Odra</v>
          </cell>
        </row>
        <row r="836">
          <cell r="A836">
            <v>1188</v>
          </cell>
          <cell r="B836" t="str">
            <v>OŠ Okučani</v>
          </cell>
        </row>
        <row r="837">
          <cell r="A837">
            <v>4045</v>
          </cell>
          <cell r="B837" t="str">
            <v>OŠ Omišalj</v>
          </cell>
        </row>
        <row r="838">
          <cell r="A838">
            <v>2113</v>
          </cell>
          <cell r="B838" t="str">
            <v>OŠ Opuzen</v>
          </cell>
        </row>
        <row r="839">
          <cell r="A839">
            <v>2104</v>
          </cell>
          <cell r="B839" t="str">
            <v>OŠ Orebić</v>
          </cell>
        </row>
        <row r="840">
          <cell r="A840">
            <v>2154</v>
          </cell>
          <cell r="B840" t="str">
            <v>OŠ Orehovica</v>
          </cell>
        </row>
        <row r="841">
          <cell r="A841">
            <v>205</v>
          </cell>
          <cell r="B841" t="str">
            <v>OŠ Oroslavje</v>
          </cell>
        </row>
        <row r="842">
          <cell r="A842">
            <v>1740</v>
          </cell>
          <cell r="B842" t="str">
            <v>OŠ Ostrog</v>
          </cell>
        </row>
        <row r="843">
          <cell r="A843">
            <v>2303</v>
          </cell>
          <cell r="B843" t="str">
            <v>OŠ Otok</v>
          </cell>
        </row>
        <row r="844">
          <cell r="A844">
            <v>2201</v>
          </cell>
          <cell r="B844" t="str">
            <v>OŠ Otona Ivekovića</v>
          </cell>
        </row>
        <row r="845">
          <cell r="A845">
            <v>2119</v>
          </cell>
          <cell r="B845" t="str">
            <v>OŠ Otrići-Dubrave</v>
          </cell>
        </row>
        <row r="846">
          <cell r="A846">
            <v>1300</v>
          </cell>
          <cell r="B846" t="str">
            <v>OŠ Pakoštane</v>
          </cell>
        </row>
        <row r="847">
          <cell r="A847">
            <v>2196</v>
          </cell>
          <cell r="B847" t="str">
            <v>OŠ Pantovčak</v>
          </cell>
        </row>
        <row r="848">
          <cell r="A848">
            <v>77</v>
          </cell>
          <cell r="B848" t="str">
            <v>OŠ Pavao Belas</v>
          </cell>
        </row>
        <row r="849">
          <cell r="A849">
            <v>185</v>
          </cell>
          <cell r="B849" t="str">
            <v>OŠ Pavla Štoosa</v>
          </cell>
        </row>
        <row r="850">
          <cell r="A850">
            <v>2206</v>
          </cell>
          <cell r="B850" t="str">
            <v>OŠ Pavleka Miškine</v>
          </cell>
        </row>
        <row r="851">
          <cell r="A851">
            <v>798</v>
          </cell>
          <cell r="B851" t="str">
            <v>OŠ Pehlin</v>
          </cell>
        </row>
        <row r="852">
          <cell r="A852">
            <v>917</v>
          </cell>
          <cell r="B852" t="str">
            <v>OŠ Perušić</v>
          </cell>
        </row>
        <row r="853">
          <cell r="A853">
            <v>1718</v>
          </cell>
          <cell r="B853" t="str">
            <v>OŠ Petar Berislavić</v>
          </cell>
        </row>
        <row r="854">
          <cell r="A854">
            <v>1295</v>
          </cell>
          <cell r="B854" t="str">
            <v>OŠ Petar Lorini</v>
          </cell>
        </row>
        <row r="855">
          <cell r="A855">
            <v>1282</v>
          </cell>
          <cell r="B855" t="str">
            <v>OŠ Petar Zoranić - Nin</v>
          </cell>
        </row>
        <row r="856">
          <cell r="A856">
            <v>1318</v>
          </cell>
          <cell r="B856" t="str">
            <v>OŠ Petar Zoranić - Stankovci</v>
          </cell>
        </row>
        <row r="857">
          <cell r="A857">
            <v>474</v>
          </cell>
          <cell r="B857" t="str">
            <v>OŠ Petar Zrinski - Jalžabet</v>
          </cell>
        </row>
        <row r="858">
          <cell r="A858">
            <v>2207</v>
          </cell>
          <cell r="B858" t="str">
            <v>OŠ Petar Zrinski - Zagreb</v>
          </cell>
        </row>
        <row r="859">
          <cell r="A859">
            <v>737</v>
          </cell>
          <cell r="B859" t="str">
            <v>OŠ Petar Zrinski - Čabar</v>
          </cell>
        </row>
        <row r="860">
          <cell r="A860">
            <v>2189</v>
          </cell>
          <cell r="B860" t="str">
            <v>OŠ Petar Zrinski - Šenkovec</v>
          </cell>
        </row>
        <row r="861">
          <cell r="A861">
            <v>1880</v>
          </cell>
          <cell r="B861" t="str">
            <v>OŠ Petra Hektorovića - Stari Grad</v>
          </cell>
        </row>
        <row r="862">
          <cell r="A862">
            <v>2063</v>
          </cell>
          <cell r="B862" t="str">
            <v>OŠ Petra Kanavelića</v>
          </cell>
        </row>
        <row r="863">
          <cell r="A863">
            <v>1538</v>
          </cell>
          <cell r="B863" t="str">
            <v>OŠ Petra Krešimira IV.</v>
          </cell>
        </row>
        <row r="864">
          <cell r="A864">
            <v>1870</v>
          </cell>
          <cell r="B864" t="str">
            <v>OŠ Petra Kružića Klis</v>
          </cell>
        </row>
        <row r="865">
          <cell r="A865">
            <v>1011</v>
          </cell>
          <cell r="B865" t="str">
            <v>OŠ Petra Preradovića - Pitomača</v>
          </cell>
        </row>
        <row r="866">
          <cell r="A866">
            <v>1228</v>
          </cell>
          <cell r="B866" t="str">
            <v>OŠ Petra Preradovića - Zadar</v>
          </cell>
        </row>
        <row r="867">
          <cell r="A867">
            <v>2242</v>
          </cell>
          <cell r="B867" t="str">
            <v>OŠ Petra Preradovića - Zagreb</v>
          </cell>
        </row>
        <row r="868">
          <cell r="A868">
            <v>1992</v>
          </cell>
          <cell r="B868" t="str">
            <v>OŠ Petra Studenca - Kanfanar</v>
          </cell>
        </row>
        <row r="869">
          <cell r="A869">
            <v>1309</v>
          </cell>
          <cell r="B869" t="str">
            <v>OŠ Petra Zoranića</v>
          </cell>
        </row>
        <row r="870">
          <cell r="A870">
            <v>478</v>
          </cell>
          <cell r="B870" t="str">
            <v>OŠ Petrijanec</v>
          </cell>
        </row>
        <row r="871">
          <cell r="A871">
            <v>1471</v>
          </cell>
          <cell r="B871" t="str">
            <v>OŠ Petrijevci</v>
          </cell>
        </row>
        <row r="872">
          <cell r="A872">
            <v>786</v>
          </cell>
          <cell r="B872" t="str">
            <v>OŠ Pećine</v>
          </cell>
        </row>
        <row r="873">
          <cell r="A873">
            <v>1570</v>
          </cell>
          <cell r="B873" t="str">
            <v>OŠ Pirovac</v>
          </cell>
        </row>
        <row r="874">
          <cell r="A874">
            <v>431</v>
          </cell>
          <cell r="B874" t="str">
            <v xml:space="preserve">OŠ Plaški </v>
          </cell>
        </row>
        <row r="875">
          <cell r="A875">
            <v>938</v>
          </cell>
          <cell r="B875" t="str">
            <v>OŠ Plitvička Jezera</v>
          </cell>
        </row>
        <row r="876">
          <cell r="A876">
            <v>1765</v>
          </cell>
          <cell r="B876" t="str">
            <v>OŠ Plokite</v>
          </cell>
        </row>
        <row r="877">
          <cell r="A877">
            <v>788</v>
          </cell>
          <cell r="B877" t="str">
            <v>OŠ Podmurvice</v>
          </cell>
        </row>
        <row r="878">
          <cell r="A878">
            <v>458</v>
          </cell>
          <cell r="B878" t="str">
            <v>OŠ Podrute</v>
          </cell>
        </row>
        <row r="879">
          <cell r="A879">
            <v>2164</v>
          </cell>
          <cell r="B879" t="str">
            <v>OŠ Podturen</v>
          </cell>
        </row>
        <row r="880">
          <cell r="A880">
            <v>1759</v>
          </cell>
          <cell r="B880" t="str">
            <v>OŠ Pojišan</v>
          </cell>
        </row>
        <row r="881">
          <cell r="A881">
            <v>58</v>
          </cell>
          <cell r="B881" t="str">
            <v>OŠ Pokupsko</v>
          </cell>
        </row>
        <row r="882">
          <cell r="A882">
            <v>1314</v>
          </cell>
          <cell r="B882" t="str">
            <v>OŠ Polača</v>
          </cell>
        </row>
        <row r="883">
          <cell r="A883">
            <v>1261</v>
          </cell>
          <cell r="B883" t="str">
            <v>OŠ Poličnik</v>
          </cell>
        </row>
        <row r="884">
          <cell r="A884">
            <v>1416</v>
          </cell>
          <cell r="B884" t="str">
            <v>OŠ Popovac</v>
          </cell>
        </row>
        <row r="885">
          <cell r="A885">
            <v>318</v>
          </cell>
          <cell r="B885" t="str">
            <v>OŠ Popovača</v>
          </cell>
        </row>
        <row r="886">
          <cell r="A886">
            <v>1954</v>
          </cell>
          <cell r="B886" t="str">
            <v>OŠ Poreč</v>
          </cell>
        </row>
        <row r="887">
          <cell r="A887">
            <v>6</v>
          </cell>
          <cell r="B887" t="str">
            <v>OŠ Posavski Bregi</v>
          </cell>
        </row>
        <row r="888">
          <cell r="A888">
            <v>2168</v>
          </cell>
          <cell r="B888" t="str">
            <v>OŠ Prelog</v>
          </cell>
        </row>
        <row r="889">
          <cell r="A889">
            <v>2263</v>
          </cell>
          <cell r="B889" t="str">
            <v>OŠ Prečko</v>
          </cell>
        </row>
        <row r="890">
          <cell r="A890">
            <v>2126</v>
          </cell>
          <cell r="B890" t="str">
            <v>OŠ Primorje</v>
          </cell>
        </row>
        <row r="891">
          <cell r="A891">
            <v>1842</v>
          </cell>
          <cell r="B891" t="str">
            <v>OŠ Primorski Dolac</v>
          </cell>
        </row>
        <row r="892">
          <cell r="A892">
            <v>1558</v>
          </cell>
          <cell r="B892" t="str">
            <v>OŠ Primošten</v>
          </cell>
        </row>
        <row r="893">
          <cell r="A893">
            <v>1286</v>
          </cell>
          <cell r="B893" t="str">
            <v>OŠ Privlaka</v>
          </cell>
        </row>
        <row r="894">
          <cell r="A894">
            <v>1743</v>
          </cell>
          <cell r="B894" t="str">
            <v>OŠ Prof. Filipa Lukasa</v>
          </cell>
        </row>
        <row r="895">
          <cell r="A895">
            <v>607</v>
          </cell>
          <cell r="B895" t="str">
            <v>OŠ Prof. Franje Viktora Šignjara</v>
          </cell>
        </row>
        <row r="896">
          <cell r="A896">
            <v>1773</v>
          </cell>
          <cell r="B896" t="str">
            <v>OŠ Pujanki</v>
          </cell>
        </row>
        <row r="897">
          <cell r="A897">
            <v>1791</v>
          </cell>
          <cell r="B897" t="str">
            <v>OŠ Pučišća</v>
          </cell>
        </row>
        <row r="898">
          <cell r="A898">
            <v>103</v>
          </cell>
          <cell r="B898" t="str">
            <v>OŠ Pušća</v>
          </cell>
        </row>
        <row r="899">
          <cell r="A899">
            <v>263</v>
          </cell>
          <cell r="B899" t="str">
            <v>OŠ Rajić</v>
          </cell>
        </row>
        <row r="900">
          <cell r="A900">
            <v>2277</v>
          </cell>
          <cell r="B900" t="str">
            <v>OŠ Rapska</v>
          </cell>
        </row>
        <row r="901">
          <cell r="A901">
            <v>1768</v>
          </cell>
          <cell r="B901" t="str">
            <v>OŠ Ravne njive</v>
          </cell>
        </row>
        <row r="902">
          <cell r="A902">
            <v>2883</v>
          </cell>
          <cell r="B902" t="str">
            <v>OŠ Remete</v>
          </cell>
        </row>
        <row r="903">
          <cell r="A903">
            <v>1383</v>
          </cell>
          <cell r="B903" t="str">
            <v>OŠ Retfala</v>
          </cell>
        </row>
        <row r="904">
          <cell r="A904">
            <v>2209</v>
          </cell>
          <cell r="B904" t="str">
            <v>OŠ Retkovec</v>
          </cell>
        </row>
        <row r="905">
          <cell r="A905">
            <v>350</v>
          </cell>
          <cell r="B905" t="str">
            <v>OŠ Rečica</v>
          </cell>
        </row>
        <row r="906">
          <cell r="A906">
            <v>758</v>
          </cell>
          <cell r="B906" t="str">
            <v>OŠ Rikard Katalinić Jeretov</v>
          </cell>
        </row>
        <row r="907">
          <cell r="A907">
            <v>2016</v>
          </cell>
          <cell r="B907" t="str">
            <v>OŠ Rivarela</v>
          </cell>
        </row>
        <row r="908">
          <cell r="A908">
            <v>1560</v>
          </cell>
          <cell r="B908" t="str">
            <v>OŠ Rogoznica</v>
          </cell>
        </row>
        <row r="909">
          <cell r="A909">
            <v>722</v>
          </cell>
          <cell r="B909" t="str">
            <v>OŠ Rovišće</v>
          </cell>
        </row>
        <row r="910">
          <cell r="A910">
            <v>32</v>
          </cell>
          <cell r="B910" t="str">
            <v>OŠ Rude</v>
          </cell>
        </row>
        <row r="911">
          <cell r="A911">
            <v>2266</v>
          </cell>
          <cell r="B911" t="str">
            <v>OŠ Rudeš</v>
          </cell>
        </row>
        <row r="912">
          <cell r="A912">
            <v>825</v>
          </cell>
          <cell r="B912" t="str">
            <v>OŠ Rudolfa Strohala</v>
          </cell>
        </row>
        <row r="913">
          <cell r="A913">
            <v>97</v>
          </cell>
          <cell r="B913" t="str">
            <v>OŠ Rugvica</v>
          </cell>
        </row>
        <row r="914">
          <cell r="A914">
            <v>1833</v>
          </cell>
          <cell r="B914" t="str">
            <v>OŠ Runović</v>
          </cell>
        </row>
        <row r="915">
          <cell r="A915">
            <v>23</v>
          </cell>
          <cell r="B915" t="str">
            <v>OŠ Samobor</v>
          </cell>
        </row>
        <row r="916">
          <cell r="A916">
            <v>779</v>
          </cell>
          <cell r="B916" t="str">
            <v>OŠ San Nicolo - Rijeka</v>
          </cell>
        </row>
        <row r="917">
          <cell r="A917">
            <v>4041</v>
          </cell>
          <cell r="B917" t="str">
            <v>OŠ Satnica Đakovačka</v>
          </cell>
        </row>
        <row r="918">
          <cell r="A918">
            <v>2282</v>
          </cell>
          <cell r="B918" t="str">
            <v>OŠ Savski Gaj</v>
          </cell>
        </row>
        <row r="919">
          <cell r="A919">
            <v>287</v>
          </cell>
          <cell r="B919" t="str">
            <v>OŠ Sela</v>
          </cell>
        </row>
        <row r="920">
          <cell r="A920">
            <v>1795</v>
          </cell>
          <cell r="B920" t="str">
            <v>OŠ Selca</v>
          </cell>
        </row>
        <row r="921">
          <cell r="A921">
            <v>2175</v>
          </cell>
          <cell r="B921" t="str">
            <v>OŠ Selnica</v>
          </cell>
        </row>
        <row r="922">
          <cell r="A922">
            <v>2317</v>
          </cell>
          <cell r="B922" t="str">
            <v>OŠ Sesvete</v>
          </cell>
        </row>
        <row r="923">
          <cell r="A923">
            <v>2904</v>
          </cell>
          <cell r="B923" t="str">
            <v>OŠ Sesvetska Sela</v>
          </cell>
        </row>
        <row r="924">
          <cell r="A924">
            <v>2343</v>
          </cell>
          <cell r="B924" t="str">
            <v>OŠ Sesvetska Sopnica</v>
          </cell>
        </row>
        <row r="925">
          <cell r="A925">
            <v>2318</v>
          </cell>
          <cell r="B925" t="str">
            <v>OŠ Sesvetski Kraljevec</v>
          </cell>
        </row>
        <row r="926">
          <cell r="A926">
            <v>209</v>
          </cell>
          <cell r="B926" t="str">
            <v>OŠ Side Košutić Radoboj</v>
          </cell>
        </row>
        <row r="927">
          <cell r="A927">
            <v>589</v>
          </cell>
          <cell r="B927" t="str">
            <v>OŠ Sidonije Rubido Erdody</v>
          </cell>
        </row>
        <row r="928">
          <cell r="A928">
            <v>1150</v>
          </cell>
          <cell r="B928" t="str">
            <v>OŠ Sikirevci</v>
          </cell>
        </row>
        <row r="929">
          <cell r="A929">
            <v>1823</v>
          </cell>
          <cell r="B929" t="str">
            <v>OŠ Silvija Strahimira Kranjčevića - Lovreć</v>
          </cell>
        </row>
        <row r="930">
          <cell r="A930">
            <v>902</v>
          </cell>
          <cell r="B930" t="str">
            <v>OŠ Silvija Strahimira Kranjčevića - Senj</v>
          </cell>
        </row>
        <row r="931">
          <cell r="A931">
            <v>2236</v>
          </cell>
          <cell r="B931" t="str">
            <v>OŠ Silvija Strahimira Kranjčevića - Zagreb</v>
          </cell>
        </row>
        <row r="932">
          <cell r="A932">
            <v>1487</v>
          </cell>
          <cell r="B932" t="str">
            <v>OŠ Silvije Strahimira Kranjčevića - Levanjska Varoš</v>
          </cell>
        </row>
        <row r="933">
          <cell r="A933">
            <v>1605</v>
          </cell>
          <cell r="B933" t="str">
            <v>OŠ Siniše Glavaševića</v>
          </cell>
        </row>
        <row r="934">
          <cell r="A934">
            <v>701</v>
          </cell>
          <cell r="B934" t="str">
            <v>OŠ Sirač</v>
          </cell>
        </row>
        <row r="935">
          <cell r="A935">
            <v>434</v>
          </cell>
          <cell r="B935" t="str">
            <v>OŠ Skakavac</v>
          </cell>
        </row>
        <row r="936">
          <cell r="A936">
            <v>1756</v>
          </cell>
          <cell r="B936" t="str">
            <v>OŠ Skalice</v>
          </cell>
        </row>
        <row r="937">
          <cell r="A937">
            <v>865</v>
          </cell>
          <cell r="B937" t="str">
            <v>OŠ Skrad</v>
          </cell>
        </row>
        <row r="938">
          <cell r="A938">
            <v>1561</v>
          </cell>
          <cell r="B938" t="str">
            <v>OŠ Skradin</v>
          </cell>
        </row>
        <row r="939">
          <cell r="A939">
            <v>1657</v>
          </cell>
          <cell r="B939" t="str">
            <v>OŠ Slakovci</v>
          </cell>
        </row>
        <row r="940">
          <cell r="A940">
            <v>2123</v>
          </cell>
          <cell r="B940" t="str">
            <v>OŠ Slano</v>
          </cell>
        </row>
        <row r="941">
          <cell r="A941">
            <v>1783</v>
          </cell>
          <cell r="B941" t="str">
            <v>OŠ Slatine</v>
          </cell>
        </row>
        <row r="942">
          <cell r="A942">
            <v>383</v>
          </cell>
          <cell r="B942" t="str">
            <v>OŠ Slava Raškaj</v>
          </cell>
        </row>
        <row r="943">
          <cell r="A943">
            <v>719</v>
          </cell>
          <cell r="B943" t="str">
            <v>OŠ Slavka Kolara - Hercegovac</v>
          </cell>
        </row>
        <row r="944">
          <cell r="A944">
            <v>54</v>
          </cell>
          <cell r="B944" t="str">
            <v>OŠ Slavka Kolara - Kravarsko</v>
          </cell>
        </row>
        <row r="945">
          <cell r="A945">
            <v>393</v>
          </cell>
          <cell r="B945" t="str">
            <v>OŠ Slunj</v>
          </cell>
        </row>
        <row r="946">
          <cell r="A946">
            <v>1237</v>
          </cell>
          <cell r="B946" t="str">
            <v>OŠ Smiljevac</v>
          </cell>
        </row>
        <row r="947">
          <cell r="A947">
            <v>2121</v>
          </cell>
          <cell r="B947" t="str">
            <v>OŠ Smokvica</v>
          </cell>
        </row>
        <row r="948">
          <cell r="A948">
            <v>579</v>
          </cell>
          <cell r="B948" t="str">
            <v>OŠ Sokolovac</v>
          </cell>
        </row>
        <row r="949">
          <cell r="A949">
            <v>1758</v>
          </cell>
          <cell r="B949" t="str">
            <v>OŠ Spinut</v>
          </cell>
        </row>
        <row r="950">
          <cell r="A950">
            <v>1767</v>
          </cell>
          <cell r="B950" t="str">
            <v>OŠ Split 3</v>
          </cell>
        </row>
        <row r="951">
          <cell r="A951">
            <v>488</v>
          </cell>
          <cell r="B951" t="str">
            <v>OŠ Sračinec</v>
          </cell>
        </row>
        <row r="952">
          <cell r="A952">
            <v>796</v>
          </cell>
          <cell r="B952" t="str">
            <v>OŠ Srdoči</v>
          </cell>
        </row>
        <row r="953">
          <cell r="A953">
            <v>1777</v>
          </cell>
          <cell r="B953" t="str">
            <v>OŠ Srinjine</v>
          </cell>
        </row>
        <row r="954">
          <cell r="A954">
            <v>1224</v>
          </cell>
          <cell r="B954" t="str">
            <v>OŠ Stanovi</v>
          </cell>
        </row>
        <row r="955">
          <cell r="A955">
            <v>1654</v>
          </cell>
          <cell r="B955" t="str">
            <v>OŠ Stari Jankovci</v>
          </cell>
        </row>
        <row r="956">
          <cell r="A956">
            <v>1274</v>
          </cell>
          <cell r="B956" t="str">
            <v>OŠ Starigrad</v>
          </cell>
        </row>
        <row r="957">
          <cell r="A957">
            <v>2246</v>
          </cell>
          <cell r="B957" t="str">
            <v>OŠ Stenjevec</v>
          </cell>
        </row>
        <row r="958">
          <cell r="A958">
            <v>98</v>
          </cell>
          <cell r="B958" t="str">
            <v>OŠ Stjepan Radić - Božjakovina</v>
          </cell>
        </row>
        <row r="959">
          <cell r="A959">
            <v>1678</v>
          </cell>
          <cell r="B959" t="str">
            <v>OŠ Stjepan Radić - Imotski</v>
          </cell>
        </row>
        <row r="960">
          <cell r="A960">
            <v>1164</v>
          </cell>
          <cell r="B960" t="str">
            <v>OŠ Stjepan Radić - Oprisavci</v>
          </cell>
        </row>
        <row r="961">
          <cell r="A961">
            <v>1713</v>
          </cell>
          <cell r="B961" t="str">
            <v>OŠ Stjepan Radić - Tijarica</v>
          </cell>
        </row>
        <row r="962">
          <cell r="A962">
            <v>1648</v>
          </cell>
          <cell r="B962" t="str">
            <v>OŠ Stjepana Antolovića</v>
          </cell>
        </row>
        <row r="963">
          <cell r="A963">
            <v>3</v>
          </cell>
          <cell r="B963" t="str">
            <v>OŠ Stjepana Basaričeka</v>
          </cell>
        </row>
        <row r="964">
          <cell r="A964">
            <v>2300</v>
          </cell>
          <cell r="B964" t="str">
            <v>OŠ Stjepana Bencekovića</v>
          </cell>
        </row>
        <row r="965">
          <cell r="A965">
            <v>1658</v>
          </cell>
          <cell r="B965" t="str">
            <v>OŠ Stjepana Cvrkovića</v>
          </cell>
        </row>
        <row r="966">
          <cell r="A966">
            <v>1689</v>
          </cell>
          <cell r="B966" t="str">
            <v>OŠ Stjepana Ivičevića</v>
          </cell>
        </row>
        <row r="967">
          <cell r="A967">
            <v>252</v>
          </cell>
          <cell r="B967" t="str">
            <v>OŠ Stjepana Kefelje</v>
          </cell>
        </row>
        <row r="968">
          <cell r="A968">
            <v>1254</v>
          </cell>
          <cell r="B968" t="str">
            <v>OŠ Stjepana Radića - Bibinje</v>
          </cell>
        </row>
        <row r="969">
          <cell r="A969">
            <v>162</v>
          </cell>
          <cell r="B969" t="str">
            <v>OŠ Stjepana Radića - Brestovec Orehovički</v>
          </cell>
        </row>
        <row r="970">
          <cell r="A970">
            <v>2071</v>
          </cell>
          <cell r="B970" t="str">
            <v>OŠ Stjepana Radića - Metković</v>
          </cell>
        </row>
        <row r="971">
          <cell r="A971">
            <v>1041</v>
          </cell>
          <cell r="B971" t="str">
            <v>OŠ Stjepana Radića - Čaglin</v>
          </cell>
        </row>
        <row r="972">
          <cell r="A972">
            <v>1780</v>
          </cell>
          <cell r="B972" t="str">
            <v>OŠ Stobreč</v>
          </cell>
        </row>
        <row r="973">
          <cell r="A973">
            <v>1965</v>
          </cell>
          <cell r="B973" t="str">
            <v>OŠ Stoja</v>
          </cell>
        </row>
        <row r="974">
          <cell r="A974">
            <v>2097</v>
          </cell>
          <cell r="B974" t="str">
            <v>OŠ Ston</v>
          </cell>
        </row>
        <row r="975">
          <cell r="A975">
            <v>2186</v>
          </cell>
          <cell r="B975" t="str">
            <v>OŠ Strahoninec</v>
          </cell>
        </row>
        <row r="976">
          <cell r="A976">
            <v>1789</v>
          </cell>
          <cell r="B976" t="str">
            <v>OŠ Strožanac</v>
          </cell>
        </row>
        <row r="977">
          <cell r="A977">
            <v>3057</v>
          </cell>
          <cell r="B977" t="str">
            <v>OŠ Stubičke Toplice</v>
          </cell>
        </row>
        <row r="978">
          <cell r="A978">
            <v>1826</v>
          </cell>
          <cell r="B978" t="str">
            <v>OŠ Studenci</v>
          </cell>
        </row>
        <row r="979">
          <cell r="A979">
            <v>998</v>
          </cell>
          <cell r="B979" t="str">
            <v>OŠ Suhopolje</v>
          </cell>
        </row>
        <row r="980">
          <cell r="A980">
            <v>1255</v>
          </cell>
          <cell r="B980" t="str">
            <v>OŠ Sukošan</v>
          </cell>
        </row>
        <row r="981">
          <cell r="A981">
            <v>329</v>
          </cell>
          <cell r="B981" t="str">
            <v>OŠ Sunja</v>
          </cell>
        </row>
        <row r="982">
          <cell r="A982">
            <v>1876</v>
          </cell>
          <cell r="B982" t="str">
            <v>OŠ Supetar</v>
          </cell>
        </row>
        <row r="983">
          <cell r="A983">
            <v>1769</v>
          </cell>
          <cell r="B983" t="str">
            <v>OŠ Sućidar</v>
          </cell>
        </row>
        <row r="984">
          <cell r="A984">
            <v>1304</v>
          </cell>
          <cell r="B984" t="str">
            <v>OŠ Sv. Filip i Jakov</v>
          </cell>
        </row>
        <row r="985">
          <cell r="A985">
            <v>2298</v>
          </cell>
          <cell r="B985" t="str">
            <v>OŠ Sveta Klara</v>
          </cell>
        </row>
        <row r="986">
          <cell r="A986">
            <v>2187</v>
          </cell>
          <cell r="B986" t="str">
            <v>OŠ Sveta Marija</v>
          </cell>
        </row>
        <row r="987">
          <cell r="A987">
            <v>105</v>
          </cell>
          <cell r="B987" t="str">
            <v>OŠ Sveta Nedelja</v>
          </cell>
        </row>
        <row r="988">
          <cell r="A988">
            <v>1362</v>
          </cell>
          <cell r="B988" t="str">
            <v>OŠ Svete Ane u Osijeku</v>
          </cell>
        </row>
        <row r="989">
          <cell r="A989">
            <v>212</v>
          </cell>
          <cell r="B989" t="str">
            <v>OŠ Sveti Križ Začretje</v>
          </cell>
        </row>
        <row r="990">
          <cell r="A990">
            <v>2174</v>
          </cell>
          <cell r="B990" t="str">
            <v>OŠ Sveti Martin na Muri</v>
          </cell>
        </row>
        <row r="991">
          <cell r="A991">
            <v>829</v>
          </cell>
          <cell r="B991" t="str">
            <v>OŠ Sveti Matej</v>
          </cell>
        </row>
        <row r="992">
          <cell r="A992">
            <v>584</v>
          </cell>
          <cell r="B992" t="str">
            <v>OŠ Sveti Petar Orehovec</v>
          </cell>
        </row>
        <row r="993">
          <cell r="A993">
            <v>504</v>
          </cell>
          <cell r="B993" t="str">
            <v>OŠ Sveti Đurđ</v>
          </cell>
        </row>
        <row r="994">
          <cell r="A994">
            <v>2021</v>
          </cell>
          <cell r="B994" t="str">
            <v xml:space="preserve">OŠ Svetivinčenat </v>
          </cell>
        </row>
        <row r="995">
          <cell r="A995">
            <v>508</v>
          </cell>
          <cell r="B995" t="str">
            <v>OŠ Svibovec</v>
          </cell>
        </row>
        <row r="996">
          <cell r="A996">
            <v>1958</v>
          </cell>
          <cell r="B996" t="str">
            <v xml:space="preserve">OŠ Tar - Vabriga </v>
          </cell>
        </row>
        <row r="997">
          <cell r="A997">
            <v>1376</v>
          </cell>
          <cell r="B997" t="str">
            <v>OŠ Tenja</v>
          </cell>
        </row>
        <row r="998">
          <cell r="A998">
            <v>1811</v>
          </cell>
          <cell r="B998" t="str">
            <v>OŠ Tin Ujević - Krivodol</v>
          </cell>
        </row>
        <row r="999">
          <cell r="A999">
            <v>1375</v>
          </cell>
          <cell r="B999" t="str">
            <v>OŠ Tin Ujević - Osijek</v>
          </cell>
        </row>
        <row r="1000">
          <cell r="A1000">
            <v>2276</v>
          </cell>
          <cell r="B1000" t="str">
            <v>OŠ Tina Ujevića - Zagreb</v>
          </cell>
        </row>
        <row r="1001">
          <cell r="A1001">
            <v>1546</v>
          </cell>
          <cell r="B1001" t="str">
            <v>OŠ Tina Ujevića - Šibenik</v>
          </cell>
        </row>
        <row r="1002">
          <cell r="A1002">
            <v>2252</v>
          </cell>
          <cell r="B1002" t="str">
            <v>OŠ Tituša Brezovačkog</v>
          </cell>
        </row>
        <row r="1003">
          <cell r="A1003">
            <v>2152</v>
          </cell>
          <cell r="B1003" t="str">
            <v>OŠ Tomaša Goričanca - Mala Subotica</v>
          </cell>
        </row>
        <row r="1004">
          <cell r="A1004">
            <v>1971</v>
          </cell>
          <cell r="B1004" t="str">
            <v>OŠ Tone Peruška - Pula</v>
          </cell>
        </row>
        <row r="1005">
          <cell r="A1005">
            <v>2888</v>
          </cell>
          <cell r="B1005" t="str">
            <v>OŠ Tordinci</v>
          </cell>
        </row>
        <row r="1006">
          <cell r="A1006">
            <v>1886</v>
          </cell>
          <cell r="B1006" t="str">
            <v>OŠ Trilj</v>
          </cell>
        </row>
        <row r="1007">
          <cell r="A1007">
            <v>2281</v>
          </cell>
          <cell r="B1007" t="str">
            <v>OŠ Trnjanska</v>
          </cell>
        </row>
        <row r="1008">
          <cell r="A1008">
            <v>483</v>
          </cell>
          <cell r="B1008" t="str">
            <v>OŠ Trnovec</v>
          </cell>
        </row>
        <row r="1009">
          <cell r="A1009">
            <v>728</v>
          </cell>
          <cell r="B1009" t="str">
            <v>OŠ Trnovitica</v>
          </cell>
        </row>
        <row r="1010">
          <cell r="A1010">
            <v>663</v>
          </cell>
          <cell r="B1010" t="str">
            <v>OŠ Trnovitički Popovac</v>
          </cell>
        </row>
        <row r="1011">
          <cell r="A1011">
            <v>2297</v>
          </cell>
          <cell r="B1011" t="str">
            <v>OŠ Trnsko</v>
          </cell>
        </row>
        <row r="1012">
          <cell r="A1012">
            <v>2128</v>
          </cell>
          <cell r="B1012" t="str">
            <v>OŠ Trpanj</v>
          </cell>
        </row>
        <row r="1013">
          <cell r="A1013">
            <v>1665</v>
          </cell>
          <cell r="B1013" t="str">
            <v>OŠ Trpinja</v>
          </cell>
        </row>
        <row r="1014">
          <cell r="A1014">
            <v>791</v>
          </cell>
          <cell r="B1014" t="str">
            <v>OŠ Trsat</v>
          </cell>
        </row>
        <row r="1015">
          <cell r="A1015">
            <v>1763</v>
          </cell>
          <cell r="B1015" t="str">
            <v>OŠ Trstenik</v>
          </cell>
        </row>
        <row r="1016">
          <cell r="A1016">
            <v>358</v>
          </cell>
          <cell r="B1016" t="str">
            <v>OŠ Turanj</v>
          </cell>
        </row>
        <row r="1017">
          <cell r="A1017">
            <v>792</v>
          </cell>
          <cell r="B1017" t="str">
            <v>OŠ Turnić</v>
          </cell>
        </row>
        <row r="1018">
          <cell r="A1018">
            <v>1690</v>
          </cell>
          <cell r="B1018" t="str">
            <v>OŠ Tučepi</v>
          </cell>
        </row>
        <row r="1019">
          <cell r="A1019">
            <v>516</v>
          </cell>
          <cell r="B1019" t="str">
            <v>OŠ Tužno</v>
          </cell>
        </row>
        <row r="1020">
          <cell r="A1020">
            <v>704</v>
          </cell>
          <cell r="B1020" t="str">
            <v>OŠ u Đulovcu</v>
          </cell>
        </row>
        <row r="1021">
          <cell r="A1021">
            <v>1288</v>
          </cell>
          <cell r="B1021" t="str">
            <v>OŠ Valentin Klarin - Preko</v>
          </cell>
        </row>
        <row r="1022">
          <cell r="A1022">
            <v>1928</v>
          </cell>
          <cell r="B1022" t="str">
            <v>OŠ Vazmoslav Gržalja</v>
          </cell>
        </row>
        <row r="1023">
          <cell r="A1023">
            <v>2120</v>
          </cell>
          <cell r="B1023" t="str">
            <v>OŠ Vela Luka</v>
          </cell>
        </row>
        <row r="1024">
          <cell r="A1024">
            <v>1978</v>
          </cell>
          <cell r="B1024" t="str">
            <v>OŠ Veli Vrh - Pula</v>
          </cell>
        </row>
        <row r="1025">
          <cell r="A1025">
            <v>52</v>
          </cell>
          <cell r="B1025" t="str">
            <v>OŠ Velika Mlaka</v>
          </cell>
        </row>
        <row r="1026">
          <cell r="A1026">
            <v>685</v>
          </cell>
          <cell r="B1026" t="str">
            <v>OŠ Velika Pisanica</v>
          </cell>
        </row>
        <row r="1027">
          <cell r="A1027">
            <v>505</v>
          </cell>
          <cell r="B1027" t="str">
            <v>OŠ Veliki Bukovec</v>
          </cell>
        </row>
        <row r="1028">
          <cell r="A1028">
            <v>217</v>
          </cell>
          <cell r="B1028" t="str">
            <v>OŠ Veliko Trgovišće</v>
          </cell>
        </row>
        <row r="1029">
          <cell r="A1029">
            <v>674</v>
          </cell>
          <cell r="B1029" t="str">
            <v>OŠ Veliko Trojstvo</v>
          </cell>
        </row>
        <row r="1030">
          <cell r="A1030">
            <v>1977</v>
          </cell>
          <cell r="B1030" t="str">
            <v>OŠ Veruda - Pula</v>
          </cell>
        </row>
        <row r="1031">
          <cell r="A1031">
            <v>2302</v>
          </cell>
          <cell r="B1031" t="str">
            <v>OŠ Većeslava Holjevca</v>
          </cell>
        </row>
        <row r="1032">
          <cell r="A1032">
            <v>793</v>
          </cell>
          <cell r="B1032" t="str">
            <v>OŠ Vežica</v>
          </cell>
        </row>
        <row r="1033">
          <cell r="A1033">
            <v>1549</v>
          </cell>
          <cell r="B1033" t="str">
            <v>OŠ Vidici</v>
          </cell>
        </row>
        <row r="1034">
          <cell r="A1034">
            <v>1973</v>
          </cell>
          <cell r="B1034" t="str">
            <v>OŠ Vidikovac</v>
          </cell>
        </row>
        <row r="1035">
          <cell r="A1035">
            <v>476</v>
          </cell>
          <cell r="B1035" t="str">
            <v>OŠ Vidovec</v>
          </cell>
        </row>
        <row r="1036">
          <cell r="A1036">
            <v>1369</v>
          </cell>
          <cell r="B1036" t="str">
            <v>OŠ Vijenac</v>
          </cell>
        </row>
        <row r="1037">
          <cell r="A1037">
            <v>1131</v>
          </cell>
          <cell r="B1037" t="str">
            <v>OŠ Viktor Car Emin - Donji Andrijevci</v>
          </cell>
        </row>
        <row r="1038">
          <cell r="A1038">
            <v>836</v>
          </cell>
          <cell r="B1038" t="str">
            <v>OŠ Viktora Cara Emina - Lovran</v>
          </cell>
        </row>
        <row r="1039">
          <cell r="A1039">
            <v>179</v>
          </cell>
          <cell r="B1039" t="str">
            <v>OŠ Viktora Kovačića</v>
          </cell>
        </row>
        <row r="1040">
          <cell r="A1040">
            <v>282</v>
          </cell>
          <cell r="B1040" t="str">
            <v>OŠ Viktorovac</v>
          </cell>
        </row>
        <row r="1041">
          <cell r="A1041">
            <v>1052</v>
          </cell>
          <cell r="B1041" t="str">
            <v>OŠ Vilima Korajca</v>
          </cell>
        </row>
        <row r="1042">
          <cell r="A1042">
            <v>485</v>
          </cell>
          <cell r="B1042" t="str">
            <v>OŠ Vinica</v>
          </cell>
        </row>
        <row r="1043">
          <cell r="A1043">
            <v>1720</v>
          </cell>
          <cell r="B1043" t="str">
            <v>OŠ Vis</v>
          </cell>
        </row>
        <row r="1044">
          <cell r="A1044">
            <v>1778</v>
          </cell>
          <cell r="B1044" t="str">
            <v>OŠ Visoka - Split</v>
          </cell>
        </row>
        <row r="1045">
          <cell r="A1045">
            <v>515</v>
          </cell>
          <cell r="B1045" t="str">
            <v>OŠ Visoko - Visoko</v>
          </cell>
        </row>
        <row r="1046">
          <cell r="A1046">
            <v>2014</v>
          </cell>
          <cell r="B1046" t="str">
            <v>OŠ Vitomir Širola - Pajo</v>
          </cell>
        </row>
        <row r="1047">
          <cell r="A1047">
            <v>1381</v>
          </cell>
          <cell r="B1047" t="str">
            <v>OŠ Višnjevac</v>
          </cell>
        </row>
        <row r="1048">
          <cell r="A1048">
            <v>1136</v>
          </cell>
          <cell r="B1048" t="str">
            <v>OŠ Vjekoslav Klaić</v>
          </cell>
        </row>
        <row r="1049">
          <cell r="A1049">
            <v>1566</v>
          </cell>
          <cell r="B1049" t="str">
            <v>OŠ Vjekoslava Kaleba</v>
          </cell>
        </row>
        <row r="1050">
          <cell r="A1050">
            <v>1748</v>
          </cell>
          <cell r="B1050" t="str">
            <v>OŠ Vjekoslava Paraća</v>
          </cell>
        </row>
        <row r="1051">
          <cell r="A1051">
            <v>2218</v>
          </cell>
          <cell r="B1051" t="str">
            <v>OŠ Vjenceslava Novaka</v>
          </cell>
        </row>
        <row r="1052">
          <cell r="A1052">
            <v>780</v>
          </cell>
          <cell r="B1052" t="str">
            <v>OŠ Vladimir Gortan - Rijeka</v>
          </cell>
        </row>
        <row r="1053">
          <cell r="A1053">
            <v>1195</v>
          </cell>
          <cell r="B1053" t="str">
            <v>OŠ Vladimir Nazor - Adžamovci</v>
          </cell>
        </row>
        <row r="1054">
          <cell r="A1054">
            <v>164</v>
          </cell>
          <cell r="B1054" t="str">
            <v>OŠ Vladimir Nazor - Budinščina</v>
          </cell>
        </row>
        <row r="1055">
          <cell r="A1055">
            <v>340</v>
          </cell>
          <cell r="B1055" t="str">
            <v>OŠ Vladimir Nazor - Duga Resa</v>
          </cell>
        </row>
        <row r="1056">
          <cell r="A1056">
            <v>1647</v>
          </cell>
          <cell r="B1056" t="str">
            <v>OŠ Vladimir Nazor - Komletinci</v>
          </cell>
        </row>
        <row r="1057">
          <cell r="A1057">
            <v>546</v>
          </cell>
          <cell r="B1057" t="str">
            <v>OŠ Vladimir Nazor - Križevci</v>
          </cell>
        </row>
        <row r="1058">
          <cell r="A1058">
            <v>1297</v>
          </cell>
          <cell r="B1058" t="str">
            <v>OŠ Vladimir Nazor - Neviđane</v>
          </cell>
        </row>
        <row r="1059">
          <cell r="A1059">
            <v>113</v>
          </cell>
          <cell r="B1059" t="str">
            <v>OŠ Vladimir Nazor - Pisarovina</v>
          </cell>
        </row>
        <row r="1060">
          <cell r="A1060">
            <v>2078</v>
          </cell>
          <cell r="B1060" t="str">
            <v>OŠ Vladimir Nazor - Ploče</v>
          </cell>
        </row>
        <row r="1061">
          <cell r="A1061">
            <v>1110</v>
          </cell>
          <cell r="B1061" t="str">
            <v>OŠ Vladimir Nazor - Slavonski Brod</v>
          </cell>
        </row>
        <row r="1062">
          <cell r="A1062">
            <v>481</v>
          </cell>
          <cell r="B1062" t="str">
            <v>OŠ Vladimir Nazor - Sveti Ilija</v>
          </cell>
        </row>
        <row r="1063">
          <cell r="A1063">
            <v>334</v>
          </cell>
          <cell r="B1063" t="str">
            <v>OŠ Vladimir Nazor - Topusko</v>
          </cell>
        </row>
        <row r="1064">
          <cell r="A1064">
            <v>1082</v>
          </cell>
          <cell r="B1064" t="str">
            <v>OŠ Vladimir Nazor - Trenkovo</v>
          </cell>
        </row>
        <row r="1065">
          <cell r="A1065">
            <v>961</v>
          </cell>
          <cell r="B1065" t="str">
            <v>OŠ Vladimir Nazor - Virovitica</v>
          </cell>
        </row>
        <row r="1066">
          <cell r="A1066">
            <v>1445</v>
          </cell>
          <cell r="B1066" t="str">
            <v>OŠ Vladimir Nazor - Čepin</v>
          </cell>
        </row>
        <row r="1067">
          <cell r="A1067">
            <v>1339</v>
          </cell>
          <cell r="B1067" t="str">
            <v>OŠ Vladimir Nazor - Đakovo</v>
          </cell>
        </row>
        <row r="1068">
          <cell r="A1068">
            <v>1365</v>
          </cell>
          <cell r="B1068" t="str">
            <v>OŠ Vladimira Becića - Osijek</v>
          </cell>
        </row>
        <row r="1069">
          <cell r="A1069">
            <v>2043</v>
          </cell>
          <cell r="B1069" t="str">
            <v>OŠ Vladimira Gortana - Žminj</v>
          </cell>
        </row>
        <row r="1070">
          <cell r="A1070">
            <v>730</v>
          </cell>
          <cell r="B1070" t="str">
            <v>OŠ Vladimira Nazora - Crikvenica</v>
          </cell>
        </row>
        <row r="1071">
          <cell r="A1071">
            <v>638</v>
          </cell>
          <cell r="B1071" t="str">
            <v>OŠ Vladimira Nazora - Daruvar</v>
          </cell>
        </row>
        <row r="1072">
          <cell r="A1072">
            <v>1395</v>
          </cell>
          <cell r="B1072" t="str">
            <v>OŠ Vladimira Nazora - Feričanci</v>
          </cell>
        </row>
        <row r="1073">
          <cell r="A1073">
            <v>2006</v>
          </cell>
          <cell r="B1073" t="str">
            <v>OŠ Vladimira Nazora - Krnica</v>
          </cell>
        </row>
        <row r="1074">
          <cell r="A1074">
            <v>990</v>
          </cell>
          <cell r="B1074" t="str">
            <v>OŠ Vladimira Nazora - Nova Bukovica</v>
          </cell>
        </row>
        <row r="1075">
          <cell r="A1075">
            <v>1942</v>
          </cell>
          <cell r="B1075" t="str">
            <v>OŠ Vladimira Nazora - Pazin</v>
          </cell>
        </row>
        <row r="1076">
          <cell r="A1076">
            <v>1794</v>
          </cell>
          <cell r="B1076" t="str">
            <v>OŠ Vladimira Nazora - Postira</v>
          </cell>
        </row>
        <row r="1077">
          <cell r="A1077">
            <v>1998</v>
          </cell>
          <cell r="B1077" t="str">
            <v>OŠ Vladimira Nazora - Potpićan</v>
          </cell>
        </row>
        <row r="1078">
          <cell r="A1078">
            <v>2137</v>
          </cell>
          <cell r="B1078" t="str">
            <v>OŠ Vladimira Nazora - Pribislavec</v>
          </cell>
        </row>
        <row r="1079">
          <cell r="A1079">
            <v>1985</v>
          </cell>
          <cell r="B1079" t="str">
            <v>OŠ Vladimira Nazora - Rovinj</v>
          </cell>
        </row>
        <row r="1080">
          <cell r="A1080">
            <v>1579</v>
          </cell>
          <cell r="B1080" t="str">
            <v>OŠ Vladimira Nazora - Vinkovci</v>
          </cell>
        </row>
        <row r="1081">
          <cell r="A1081">
            <v>2041</v>
          </cell>
          <cell r="B1081" t="str">
            <v>OŠ Vladimira Nazora - Vrsar</v>
          </cell>
        </row>
        <row r="1082">
          <cell r="A1082">
            <v>2220</v>
          </cell>
          <cell r="B1082" t="str">
            <v>OŠ Vladimira Nazora - Zagreb</v>
          </cell>
        </row>
        <row r="1083">
          <cell r="A1083">
            <v>1260</v>
          </cell>
          <cell r="B1083" t="str">
            <v>OŠ Vladimira Nazora - Škabrnje</v>
          </cell>
        </row>
        <row r="1084">
          <cell r="A1084">
            <v>249</v>
          </cell>
          <cell r="B1084" t="str">
            <v>OŠ Vladimira Vidrića</v>
          </cell>
        </row>
        <row r="1085">
          <cell r="A1085">
            <v>1571</v>
          </cell>
          <cell r="B1085" t="str">
            <v>OŠ Vodice</v>
          </cell>
        </row>
        <row r="1086">
          <cell r="A1086">
            <v>2036</v>
          </cell>
          <cell r="B1086" t="str">
            <v xml:space="preserve">OŠ Vodnjan </v>
          </cell>
        </row>
        <row r="1087">
          <cell r="A1087">
            <v>396</v>
          </cell>
          <cell r="B1087" t="str">
            <v>OŠ Vojnić</v>
          </cell>
        </row>
        <row r="1088">
          <cell r="A1088">
            <v>2267</v>
          </cell>
          <cell r="B1088" t="str">
            <v>OŠ Voltino</v>
          </cell>
        </row>
        <row r="1089">
          <cell r="A1089">
            <v>995</v>
          </cell>
          <cell r="B1089" t="str">
            <v>OŠ Voćin</v>
          </cell>
        </row>
        <row r="1090">
          <cell r="A1090">
            <v>1659</v>
          </cell>
          <cell r="B1090" t="str">
            <v>OŠ Vođinci</v>
          </cell>
        </row>
        <row r="1091">
          <cell r="A1091">
            <v>1245</v>
          </cell>
          <cell r="B1091" t="str">
            <v>OŠ Voštarnica - Zadar</v>
          </cell>
        </row>
        <row r="1092">
          <cell r="A1092">
            <v>2271</v>
          </cell>
          <cell r="B1092" t="str">
            <v>OŠ Vrbani</v>
          </cell>
        </row>
        <row r="1093">
          <cell r="A1093">
            <v>1721</v>
          </cell>
          <cell r="B1093" t="str">
            <v>OŠ Vrgorac</v>
          </cell>
        </row>
        <row r="1094">
          <cell r="A1094">
            <v>1551</v>
          </cell>
          <cell r="B1094" t="str">
            <v>OŠ Vrpolje</v>
          </cell>
        </row>
        <row r="1095">
          <cell r="A1095">
            <v>2305</v>
          </cell>
          <cell r="B1095" t="str">
            <v>OŠ Vugrovec - Kašina</v>
          </cell>
        </row>
        <row r="1096">
          <cell r="A1096">
            <v>2245</v>
          </cell>
          <cell r="B1096" t="str">
            <v>OŠ Vukomerec</v>
          </cell>
        </row>
        <row r="1097">
          <cell r="A1097">
            <v>41</v>
          </cell>
          <cell r="B1097" t="str">
            <v>OŠ Vukovina</v>
          </cell>
        </row>
        <row r="1098">
          <cell r="A1098">
            <v>1246</v>
          </cell>
          <cell r="B1098" t="str">
            <v>OŠ Zadarski otoci - Zadar</v>
          </cell>
        </row>
        <row r="1099">
          <cell r="A1099">
            <v>1907</v>
          </cell>
          <cell r="B1099" t="str">
            <v>OŠ Zagvozd</v>
          </cell>
        </row>
        <row r="1100">
          <cell r="A1100">
            <v>776</v>
          </cell>
          <cell r="B1100" t="str">
            <v>OŠ Zamet</v>
          </cell>
        </row>
        <row r="1101">
          <cell r="A1101">
            <v>2296</v>
          </cell>
          <cell r="B1101" t="str">
            <v>OŠ Zapruđe</v>
          </cell>
        </row>
        <row r="1102">
          <cell r="A1102">
            <v>1055</v>
          </cell>
          <cell r="B1102" t="str">
            <v>OŠ Zdenka Turkovića</v>
          </cell>
        </row>
        <row r="1103">
          <cell r="A1103">
            <v>1257</v>
          </cell>
          <cell r="B1103" t="str">
            <v>OŠ Zemunik</v>
          </cell>
        </row>
        <row r="1104">
          <cell r="A1104">
            <v>153</v>
          </cell>
          <cell r="B1104" t="str">
            <v>OŠ Zlatar Bistrica</v>
          </cell>
        </row>
        <row r="1105">
          <cell r="A1105">
            <v>1422</v>
          </cell>
          <cell r="B1105" t="str">
            <v>OŠ Zmajevac</v>
          </cell>
        </row>
        <row r="1106">
          <cell r="A1106">
            <v>1913</v>
          </cell>
          <cell r="B1106" t="str">
            <v>OŠ Zmijavci</v>
          </cell>
        </row>
        <row r="1107">
          <cell r="A1107">
            <v>890</v>
          </cell>
          <cell r="B1107" t="str">
            <v>OŠ Zrinskih i Frankopana</v>
          </cell>
        </row>
        <row r="1108">
          <cell r="A1108">
            <v>1632</v>
          </cell>
          <cell r="B1108" t="str">
            <v>OŠ Zrinskih Nuštar</v>
          </cell>
        </row>
        <row r="1109">
          <cell r="A1109">
            <v>255</v>
          </cell>
          <cell r="B1109" t="str">
            <v>OŠ Zvonimira Franka</v>
          </cell>
        </row>
        <row r="1110">
          <cell r="A1110">
            <v>734</v>
          </cell>
          <cell r="B1110" t="str">
            <v>OŠ Zvonka Cara</v>
          </cell>
        </row>
        <row r="1111">
          <cell r="A1111">
            <v>1649</v>
          </cell>
          <cell r="B1111" t="str">
            <v>OŠ Čakovci</v>
          </cell>
        </row>
        <row r="1112">
          <cell r="A1112">
            <v>823</v>
          </cell>
          <cell r="B1112" t="str">
            <v>OŠ Čavle</v>
          </cell>
        </row>
        <row r="1113">
          <cell r="A1113">
            <v>632</v>
          </cell>
          <cell r="B1113" t="str">
            <v>OŠ Čazma</v>
          </cell>
        </row>
        <row r="1114">
          <cell r="A1114">
            <v>1411</v>
          </cell>
          <cell r="B1114" t="str">
            <v>OŠ Čeminac</v>
          </cell>
        </row>
        <row r="1115">
          <cell r="A1115">
            <v>1573</v>
          </cell>
          <cell r="B1115" t="str">
            <v>OŠ Čista Velika</v>
          </cell>
        </row>
        <row r="1116">
          <cell r="A1116">
            <v>2216</v>
          </cell>
          <cell r="B1116" t="str">
            <v>OŠ Čučerje</v>
          </cell>
        </row>
        <row r="1117">
          <cell r="A1117">
            <v>1348</v>
          </cell>
          <cell r="B1117" t="str">
            <v>OŠ Đakovački Selci</v>
          </cell>
        </row>
        <row r="1118">
          <cell r="A1118">
            <v>2</v>
          </cell>
          <cell r="B1118" t="str">
            <v>OŠ Đure Deželića - Ivanić Grad</v>
          </cell>
        </row>
        <row r="1119">
          <cell r="A1119">
            <v>167</v>
          </cell>
          <cell r="B1119" t="str">
            <v xml:space="preserve">OŠ Đure Prejca - Desinić </v>
          </cell>
        </row>
        <row r="1120">
          <cell r="A1120">
            <v>170</v>
          </cell>
          <cell r="B1120" t="str">
            <v>OŠ Đurmanec</v>
          </cell>
        </row>
        <row r="1121">
          <cell r="A1121">
            <v>532</v>
          </cell>
          <cell r="B1121" t="str">
            <v>OŠ Đuro Ester</v>
          </cell>
        </row>
        <row r="1122">
          <cell r="A1122">
            <v>1105</v>
          </cell>
          <cell r="B1122" t="str">
            <v>OŠ Đuro Pilar</v>
          </cell>
        </row>
        <row r="1123">
          <cell r="A1123">
            <v>484</v>
          </cell>
          <cell r="B1123" t="str">
            <v>OŠ Šemovec</v>
          </cell>
        </row>
        <row r="1124">
          <cell r="A1124">
            <v>2195</v>
          </cell>
          <cell r="B1124" t="str">
            <v>OŠ Šestine</v>
          </cell>
        </row>
        <row r="1125">
          <cell r="A1125">
            <v>1322</v>
          </cell>
          <cell r="B1125" t="str">
            <v>OŠ Šećerana</v>
          </cell>
        </row>
        <row r="1126">
          <cell r="A1126">
            <v>1961</v>
          </cell>
          <cell r="B1126" t="str">
            <v>OŠ Šijana - Pula</v>
          </cell>
        </row>
        <row r="1127">
          <cell r="A1127">
            <v>1236</v>
          </cell>
          <cell r="B1127" t="str">
            <v>OŠ Šime Budinića - Zadar</v>
          </cell>
        </row>
        <row r="1128">
          <cell r="A1128">
            <v>1233</v>
          </cell>
          <cell r="B1128" t="str">
            <v>OŠ Šimuna Kožičića Benje</v>
          </cell>
        </row>
        <row r="1129">
          <cell r="A1129">
            <v>790</v>
          </cell>
          <cell r="B1129" t="str">
            <v>OŠ Škurinje - Rijeka</v>
          </cell>
        </row>
        <row r="1130">
          <cell r="A1130">
            <v>2908</v>
          </cell>
          <cell r="B1130" t="str">
            <v>OŠ Špansko Oranice</v>
          </cell>
        </row>
        <row r="1131">
          <cell r="A1131">
            <v>711</v>
          </cell>
          <cell r="B1131" t="str">
            <v>OŠ Štefanje</v>
          </cell>
        </row>
        <row r="1132">
          <cell r="A1132">
            <v>2177</v>
          </cell>
          <cell r="B1132" t="str">
            <v>OŠ Štrigova</v>
          </cell>
        </row>
        <row r="1133">
          <cell r="A1133">
            <v>352</v>
          </cell>
          <cell r="B1133" t="str">
            <v>OŠ Švarča</v>
          </cell>
        </row>
        <row r="1134">
          <cell r="A1134">
            <v>61</v>
          </cell>
          <cell r="B1134" t="str">
            <v>OŠ Ščitarjevo</v>
          </cell>
        </row>
        <row r="1135">
          <cell r="A1135">
            <v>436</v>
          </cell>
          <cell r="B1135" t="str">
            <v>OŠ Žakanje</v>
          </cell>
        </row>
        <row r="1136">
          <cell r="A1136">
            <v>2239</v>
          </cell>
          <cell r="B1136" t="str">
            <v>OŠ Žitnjak</v>
          </cell>
        </row>
        <row r="1137">
          <cell r="A1137">
            <v>1774</v>
          </cell>
          <cell r="B1137" t="str">
            <v>OŠ Žrnovnica</v>
          </cell>
        </row>
        <row r="1138">
          <cell r="A1138">
            <v>2129</v>
          </cell>
          <cell r="B1138" t="str">
            <v>OŠ Župa Dubrovačka</v>
          </cell>
        </row>
        <row r="1139">
          <cell r="A1139">
            <v>2210</v>
          </cell>
          <cell r="B1139" t="str">
            <v>OŠ Žuti brijeg</v>
          </cell>
        </row>
        <row r="1140">
          <cell r="A1140">
            <v>2653</v>
          </cell>
          <cell r="B1140" t="str">
            <v>Pazinski kolegij - Klasična gimnazija Pazin s pravom javnosti</v>
          </cell>
        </row>
        <row r="1141">
          <cell r="A1141">
            <v>4035</v>
          </cell>
          <cell r="B1141" t="str">
            <v>Policijska akademija</v>
          </cell>
        </row>
        <row r="1142">
          <cell r="A1142">
            <v>2325</v>
          </cell>
          <cell r="B1142" t="str">
            <v>Poliklinika za rehabilitaciju slušanja i govora SUVAG</v>
          </cell>
        </row>
        <row r="1143">
          <cell r="A1143">
            <v>2551</v>
          </cell>
          <cell r="B1143" t="str">
            <v>Poljoprivredna i veterinarska škola - Osijek</v>
          </cell>
        </row>
        <row r="1144">
          <cell r="A1144">
            <v>2732</v>
          </cell>
          <cell r="B1144" t="str">
            <v>Poljoprivredna škola - Zagreb</v>
          </cell>
        </row>
        <row r="1145">
          <cell r="A1145">
            <v>2530</v>
          </cell>
          <cell r="B1145" t="str">
            <v>Poljoprivredna, prehrambena i veterinarska škola Stanka Ožanića</v>
          </cell>
        </row>
        <row r="1146">
          <cell r="A1146">
            <v>2587</v>
          </cell>
          <cell r="B1146" t="str">
            <v>Poljoprivredno šumarska škola - Vinkovci</v>
          </cell>
        </row>
        <row r="1147">
          <cell r="A1147">
            <v>2498</v>
          </cell>
          <cell r="B1147" t="str">
            <v>Poljoprivredno-prehrambena škola - Požega</v>
          </cell>
        </row>
        <row r="1148">
          <cell r="A1148">
            <v>2478</v>
          </cell>
          <cell r="B1148" t="str">
            <v>Pomorska škola - Bakar</v>
          </cell>
        </row>
        <row r="1149">
          <cell r="A1149">
            <v>2632</v>
          </cell>
          <cell r="B1149" t="str">
            <v>Pomorska škola - Split</v>
          </cell>
        </row>
        <row r="1150">
          <cell r="A1150">
            <v>2524</v>
          </cell>
          <cell r="B1150" t="str">
            <v>Pomorska škola - Zadar</v>
          </cell>
        </row>
        <row r="1151">
          <cell r="A1151">
            <v>2679</v>
          </cell>
          <cell r="B1151" t="str">
            <v>Pomorsko-tehnička škola - Dubrovnik</v>
          </cell>
        </row>
        <row r="1152">
          <cell r="A1152">
            <v>2730</v>
          </cell>
          <cell r="B1152" t="str">
            <v>Poštanska i telekomunikacijska škola - Zagreb</v>
          </cell>
        </row>
        <row r="1153">
          <cell r="A1153">
            <v>2733</v>
          </cell>
          <cell r="B1153" t="str">
            <v>Prehrambeno - tehnološka škola - Zagreb</v>
          </cell>
        </row>
        <row r="1154">
          <cell r="A1154">
            <v>2458</v>
          </cell>
          <cell r="B1154" t="str">
            <v>Prirodoslovna i grafička škola - Rijeka</v>
          </cell>
        </row>
        <row r="1155">
          <cell r="A1155">
            <v>2391</v>
          </cell>
          <cell r="B1155" t="str">
            <v>Prirodoslovna škola - Karlovac</v>
          </cell>
        </row>
        <row r="1156">
          <cell r="A1156">
            <v>2728</v>
          </cell>
          <cell r="B1156" t="str">
            <v>Prirodoslovna škola Vladimira Preloga</v>
          </cell>
        </row>
        <row r="1157">
          <cell r="A1157">
            <v>2529</v>
          </cell>
          <cell r="B1157" t="str">
            <v>Prirodoslovno - grafička škola - Zadar</v>
          </cell>
        </row>
        <row r="1158">
          <cell r="A1158">
            <v>2615</v>
          </cell>
          <cell r="B1158" t="str">
            <v>Prirodoslovno tehnička škola - Split</v>
          </cell>
        </row>
        <row r="1159">
          <cell r="A1159">
            <v>2840</v>
          </cell>
          <cell r="B1159" t="str">
            <v>Privatna ekonomsko-poslovna škola s pravom javnosti - Varaždin</v>
          </cell>
        </row>
        <row r="1160">
          <cell r="A1160">
            <v>2787</v>
          </cell>
          <cell r="B1160" t="str">
            <v>Privatna gimnazija Dr. Časl, s pravom javnosti</v>
          </cell>
        </row>
        <row r="1161">
          <cell r="A1161">
            <v>2777</v>
          </cell>
          <cell r="B1161" t="str">
            <v>Privatna gimnazija i ekonomska škola Katarina Zrinski</v>
          </cell>
        </row>
        <row r="1162">
          <cell r="A1162">
            <v>2790</v>
          </cell>
          <cell r="B1162" t="str">
            <v>Privatna gimnazija i ekonomsko-informatička škola Futura s pravom javnosti</v>
          </cell>
        </row>
        <row r="1163">
          <cell r="A1163">
            <v>2844</v>
          </cell>
          <cell r="B1163" t="str">
            <v>Privatna gimnazija i turističko-ugostiteljska škola Jure Kuprešak  - Zagreb</v>
          </cell>
        </row>
        <row r="1164">
          <cell r="A1164">
            <v>2669</v>
          </cell>
          <cell r="B1164" t="str">
            <v>Privatna gimnazija Juraj Dobrila, s pravom javnosti</v>
          </cell>
        </row>
        <row r="1165">
          <cell r="A1165">
            <v>2640</v>
          </cell>
          <cell r="B1165" t="str">
            <v>Privatna jezična gimnazija Pitagora - srednja škola s pravom javnosti</v>
          </cell>
        </row>
        <row r="1166">
          <cell r="A1166">
            <v>2916</v>
          </cell>
          <cell r="B1166" t="str">
            <v xml:space="preserve">Privatna jezično-informatička gimnazija Leonardo da Vinci </v>
          </cell>
        </row>
        <row r="1167">
          <cell r="A1167">
            <v>2788</v>
          </cell>
          <cell r="B1167" t="str">
            <v>Privatna gimnazija i strukovna škola Svijet s pravom javnosti</v>
          </cell>
        </row>
        <row r="1168">
          <cell r="A1168">
            <v>2774</v>
          </cell>
          <cell r="B1168" t="str">
            <v>Privatna klasična gimnazija s pravom javnosti - Zagreb</v>
          </cell>
        </row>
        <row r="1169">
          <cell r="A1169">
            <v>2941</v>
          </cell>
          <cell r="B1169" t="str">
            <v>Privatna osnovna glazbena škola Bonar</v>
          </cell>
        </row>
        <row r="1170">
          <cell r="A1170">
            <v>1784</v>
          </cell>
          <cell r="B1170" t="str">
            <v>Privatna osnovna glazbena škola Boris Papandopulo</v>
          </cell>
        </row>
        <row r="1171">
          <cell r="A1171">
            <v>1253</v>
          </cell>
          <cell r="B1171" t="str">
            <v>Privatna osnovna škola Nova</v>
          </cell>
        </row>
        <row r="1172">
          <cell r="A1172">
            <v>4002</v>
          </cell>
          <cell r="B1172" t="str">
            <v>Privatna sportska i jezična gimnazija Franjo Bučar</v>
          </cell>
        </row>
        <row r="1173">
          <cell r="A1173">
            <v>4037</v>
          </cell>
          <cell r="B1173" t="str">
            <v>Privatna srednja ekonomska škola "Knez Malduh" Split</v>
          </cell>
        </row>
        <row r="1174">
          <cell r="A1174">
            <v>2784</v>
          </cell>
          <cell r="B1174" t="str">
            <v>Privatna srednja ekonomska škola INOVA s pravom javnosti</v>
          </cell>
        </row>
        <row r="1175">
          <cell r="A1175">
            <v>4031</v>
          </cell>
          <cell r="B1175" t="str">
            <v>Privatna srednja ekonomska škola Verte Nova</v>
          </cell>
        </row>
        <row r="1176">
          <cell r="A1176">
            <v>2915</v>
          </cell>
          <cell r="B1176" t="str">
            <v>Privatna srednja ugostiteljska škola Wallner - Split</v>
          </cell>
        </row>
        <row r="1177">
          <cell r="A1177">
            <v>2641</v>
          </cell>
          <cell r="B1177" t="str">
            <v>Privatna srednja škola Marko Antun de Dominis, s pravom javnosti</v>
          </cell>
        </row>
        <row r="1178">
          <cell r="A1178">
            <v>2417</v>
          </cell>
          <cell r="B1178" t="str">
            <v>Privatna srednja škola Varaždin s pravom javnosti</v>
          </cell>
        </row>
        <row r="1179">
          <cell r="A1179">
            <v>2785</v>
          </cell>
          <cell r="B1179" t="str">
            <v>Privatna umjetnička gimnazija, s pravom javnosti - Zagreb</v>
          </cell>
        </row>
        <row r="1180">
          <cell r="A1180">
            <v>2839</v>
          </cell>
          <cell r="B1180" t="str">
            <v>Privatna varaždinska gimnazija s pravom javnosti</v>
          </cell>
        </row>
        <row r="1181">
          <cell r="A1181">
            <v>2467</v>
          </cell>
          <cell r="B1181" t="str">
            <v>Prometna škola - Rijeka</v>
          </cell>
        </row>
        <row r="1182">
          <cell r="A1182">
            <v>2572</v>
          </cell>
          <cell r="B1182" t="str">
            <v>Prometno-tehnička škola - Šibenik</v>
          </cell>
        </row>
        <row r="1183">
          <cell r="A1183">
            <v>1385</v>
          </cell>
          <cell r="B1183" t="str">
            <v>Prosvjetno-kulturni centar Mađara u Republici Hrvatskoj</v>
          </cell>
        </row>
        <row r="1184">
          <cell r="A1184">
            <v>2725</v>
          </cell>
          <cell r="B1184" t="str">
            <v>Prva ekonomska škola - Zagreb</v>
          </cell>
        </row>
        <row r="1185">
          <cell r="A1185">
            <v>2406</v>
          </cell>
          <cell r="B1185" t="str">
            <v>Prva gimnazija - Varaždin</v>
          </cell>
        </row>
        <row r="1186">
          <cell r="A1186">
            <v>4009</v>
          </cell>
          <cell r="B1186" t="str">
            <v>Prva katolička osnovna škola u Gradu Zagrebu</v>
          </cell>
        </row>
        <row r="1187">
          <cell r="A1187">
            <v>368</v>
          </cell>
          <cell r="B1187" t="str">
            <v>Prva osnovna škola - Ogulin</v>
          </cell>
        </row>
        <row r="1188">
          <cell r="A1188">
            <v>4036</v>
          </cell>
          <cell r="B1188" t="str">
            <v>Prva privatna ekonomska škola Požega</v>
          </cell>
        </row>
        <row r="1189">
          <cell r="A1189">
            <v>3283</v>
          </cell>
          <cell r="B1189" t="str">
            <v>Prva privatna gimnazija - Karlovac</v>
          </cell>
        </row>
        <row r="1190">
          <cell r="A1190">
            <v>2416</v>
          </cell>
          <cell r="B1190" t="str">
            <v>Prva privatna gimnazija s pravom javnosti - Varaždin</v>
          </cell>
        </row>
        <row r="1191">
          <cell r="A1191">
            <v>2773</v>
          </cell>
          <cell r="B1191" t="str">
            <v>Prva privatna gimnazija s pravom javnosti - Zagreb</v>
          </cell>
        </row>
        <row r="1192">
          <cell r="A1192">
            <v>1982</v>
          </cell>
          <cell r="B1192" t="str">
            <v>Prva privatna osnovna škola Juraj Dobrila s pravom javnosti</v>
          </cell>
        </row>
        <row r="1193">
          <cell r="A1193">
            <v>4038</v>
          </cell>
          <cell r="B1193" t="str">
            <v>Prva privatna škola za osobne usluge Zagreb</v>
          </cell>
        </row>
        <row r="1194">
          <cell r="A1194">
            <v>2457</v>
          </cell>
          <cell r="B1194" t="str">
            <v>Prva riječka hrvatska gimnazija</v>
          </cell>
        </row>
        <row r="1195">
          <cell r="A1195">
            <v>2843</v>
          </cell>
          <cell r="B1195" t="str">
            <v>Prva Srednja informatička škola, s pravom javnosti</v>
          </cell>
        </row>
        <row r="1196">
          <cell r="A1196">
            <v>2538</v>
          </cell>
          <cell r="B1196" t="str">
            <v>Prva srednja škola - Beli Manastir</v>
          </cell>
        </row>
        <row r="1197">
          <cell r="A1197">
            <v>2460</v>
          </cell>
          <cell r="B1197" t="str">
            <v>Prva sušačka hrvatska gimnazija u Rijeci</v>
          </cell>
        </row>
        <row r="1198">
          <cell r="A1198">
            <v>4034</v>
          </cell>
          <cell r="B1198" t="str">
            <v>Pučko otvoreno učilište Zagreb</v>
          </cell>
        </row>
        <row r="1199">
          <cell r="A1199">
            <v>2471</v>
          </cell>
          <cell r="B1199" t="str">
            <v>Salezijanska klasična gimnazija - s pravom javnosti</v>
          </cell>
        </row>
        <row r="1200">
          <cell r="A1200">
            <v>2480</v>
          </cell>
          <cell r="B1200" t="str">
            <v>Srednja glazbena škola Mirković - s pravom javnosti</v>
          </cell>
        </row>
        <row r="1201">
          <cell r="A1201">
            <v>2428</v>
          </cell>
          <cell r="B1201" t="str">
            <v>Srednja gospodarska škola - Križevci</v>
          </cell>
        </row>
        <row r="1202">
          <cell r="A1202">
            <v>2513</v>
          </cell>
          <cell r="B1202" t="str">
            <v>Srednja medicinska škola - Slavonski Brod</v>
          </cell>
        </row>
        <row r="1203">
          <cell r="A1203">
            <v>2689</v>
          </cell>
          <cell r="B1203" t="str">
            <v xml:space="preserve">Srednja poljoprivredna i tehnička škola - Opuzen </v>
          </cell>
        </row>
        <row r="1204">
          <cell r="A1204">
            <v>2604</v>
          </cell>
          <cell r="B1204" t="str">
            <v>Srednja strukovna škola - Makarska</v>
          </cell>
        </row>
        <row r="1205">
          <cell r="A1205">
            <v>2354</v>
          </cell>
          <cell r="B1205" t="str">
            <v>Srednja strukovna škola - Samobor</v>
          </cell>
        </row>
        <row r="1206">
          <cell r="A1206">
            <v>2412</v>
          </cell>
          <cell r="B1206" t="str">
            <v>Srednja strukovna škola - Varaždin</v>
          </cell>
        </row>
        <row r="1207">
          <cell r="A1207">
            <v>2358</v>
          </cell>
          <cell r="B1207" t="str">
            <v>Srednja strukovna škola - Velika Gorica</v>
          </cell>
        </row>
        <row r="1208">
          <cell r="A1208">
            <v>2585</v>
          </cell>
          <cell r="B1208" t="str">
            <v>Srednja strukovna škola - Vinkovci</v>
          </cell>
        </row>
        <row r="1209">
          <cell r="A1209">
            <v>2578</v>
          </cell>
          <cell r="B1209" t="str">
            <v>Srednja strukovna škola - Šibenik</v>
          </cell>
        </row>
        <row r="1210">
          <cell r="A1210">
            <v>2543</v>
          </cell>
          <cell r="B1210" t="str">
            <v>Srednja strukovna škola Antuna Horvata - Đakovo</v>
          </cell>
        </row>
        <row r="1211">
          <cell r="A1211">
            <v>2606</v>
          </cell>
          <cell r="B1211" t="str">
            <v>Srednja strukovna škola bana Josipa Jelačića</v>
          </cell>
        </row>
        <row r="1212">
          <cell r="A1212">
            <v>2611</v>
          </cell>
          <cell r="B1212" t="str">
            <v>Srednja strukovna škola Blaž Jurjev Trogiranin</v>
          </cell>
        </row>
        <row r="1213">
          <cell r="A1213">
            <v>3284</v>
          </cell>
          <cell r="B1213" t="str">
            <v>Srednja strukovna škola Kotva</v>
          </cell>
        </row>
        <row r="1214">
          <cell r="A1214">
            <v>2906</v>
          </cell>
          <cell r="B1214" t="str">
            <v xml:space="preserve">Srednja strukovna škola Kralja Zvonimira </v>
          </cell>
        </row>
        <row r="1215">
          <cell r="A1215">
            <v>2453</v>
          </cell>
          <cell r="B1215" t="str">
            <v xml:space="preserve">Srednja talijanska škola - Rijeka </v>
          </cell>
        </row>
        <row r="1216">
          <cell r="A1216">
            <v>2627</v>
          </cell>
          <cell r="B1216" t="str">
            <v>Srednja tehnička prometna škola - Split</v>
          </cell>
        </row>
        <row r="1217">
          <cell r="A1217">
            <v>4006</v>
          </cell>
          <cell r="B1217" t="str">
            <v>Srednja škola Delnice</v>
          </cell>
        </row>
        <row r="1218">
          <cell r="A1218">
            <v>4018</v>
          </cell>
          <cell r="B1218" t="str">
            <v>Srednja škola Isidora Kršnjavoga Našice</v>
          </cell>
        </row>
        <row r="1219">
          <cell r="A1219">
            <v>4004</v>
          </cell>
          <cell r="B1219" t="str">
            <v>Srednja škola Ludbreg</v>
          </cell>
        </row>
        <row r="1220">
          <cell r="A1220">
            <v>4005</v>
          </cell>
          <cell r="B1220" t="str">
            <v>Srednja škola Novi Marof</v>
          </cell>
        </row>
        <row r="1221">
          <cell r="A1221">
            <v>2667</v>
          </cell>
          <cell r="B1221" t="str">
            <v>Srednja škola s pravom javnosti Manero - Višnjan</v>
          </cell>
        </row>
        <row r="1222">
          <cell r="A1222">
            <v>2419</v>
          </cell>
          <cell r="B1222" t="str">
            <v>Srednja škola u Maruševcu s pravom javnosti</v>
          </cell>
        </row>
        <row r="1223">
          <cell r="A1223">
            <v>2455</v>
          </cell>
          <cell r="B1223" t="str">
            <v>Srednja škola za elektrotehniku i računalstvo - Rijeka</v>
          </cell>
        </row>
        <row r="1224">
          <cell r="A1224">
            <v>2791</v>
          </cell>
          <cell r="B1224" t="str">
            <v>Srpska pravoslavna opća gimnazija Kantakuzina</v>
          </cell>
        </row>
        <row r="1225">
          <cell r="A1225">
            <v>2411</v>
          </cell>
          <cell r="B1225" t="str">
            <v>Strojarska i prometna škola - Varaždin</v>
          </cell>
        </row>
        <row r="1226">
          <cell r="A1226">
            <v>2546</v>
          </cell>
          <cell r="B1226" t="str">
            <v>Strojarska tehnička škola - Osijek</v>
          </cell>
        </row>
        <row r="1227">
          <cell r="A1227">
            <v>2737</v>
          </cell>
          <cell r="B1227" t="str">
            <v>Strojarska tehnička škola Fausta Vrančića</v>
          </cell>
        </row>
        <row r="1228">
          <cell r="A1228">
            <v>2738</v>
          </cell>
          <cell r="B1228" t="str">
            <v>Strojarska tehnička škola Frana Bošnjakovića</v>
          </cell>
        </row>
        <row r="1229">
          <cell r="A1229">
            <v>2452</v>
          </cell>
          <cell r="B1229" t="str">
            <v>Strojarska škola za industrijska i obrtnička zanimanja - Rijeka</v>
          </cell>
        </row>
        <row r="1230">
          <cell r="A1230">
            <v>2462</v>
          </cell>
          <cell r="B1230" t="str">
            <v>Strojarsko brodograđevna škola za industrijska i obrtnička zanimanja - Rijeka</v>
          </cell>
        </row>
        <row r="1231">
          <cell r="A1231">
            <v>2482</v>
          </cell>
          <cell r="B1231" t="str">
            <v>Strukovna škola - Gospić</v>
          </cell>
        </row>
        <row r="1232">
          <cell r="A1232">
            <v>2664</v>
          </cell>
          <cell r="B1232" t="str">
            <v>Strukovna škola - Pula</v>
          </cell>
        </row>
        <row r="1233">
          <cell r="A1233">
            <v>2492</v>
          </cell>
          <cell r="B1233" t="str">
            <v>Strukovna škola - Virovitica</v>
          </cell>
        </row>
        <row r="1234">
          <cell r="A1234">
            <v>2592</v>
          </cell>
          <cell r="B1234" t="str">
            <v>Strukovna škola - Vukovar</v>
          </cell>
        </row>
        <row r="1235">
          <cell r="A1235">
            <v>2420</v>
          </cell>
          <cell r="B1235" t="str">
            <v>Strukovna škola - Đurđevac</v>
          </cell>
        </row>
        <row r="1236">
          <cell r="A1236">
            <v>2672</v>
          </cell>
          <cell r="B1236" t="str">
            <v xml:space="preserve">Strukovna škola Eugena Kumičića - Rovinj </v>
          </cell>
        </row>
        <row r="1237">
          <cell r="A1237">
            <v>2528</v>
          </cell>
          <cell r="B1237" t="str">
            <v>Strukovna škola Vice Vlatkovića</v>
          </cell>
        </row>
        <row r="1238">
          <cell r="A1238">
            <v>2481</v>
          </cell>
          <cell r="B1238" t="str">
            <v>SŠ Ambroza Haračića</v>
          </cell>
        </row>
        <row r="1239">
          <cell r="A1239">
            <v>2476</v>
          </cell>
          <cell r="B1239" t="str">
            <v xml:space="preserve">SŠ Andrije Ljudevita Adamića </v>
          </cell>
        </row>
        <row r="1240">
          <cell r="A1240">
            <v>2612</v>
          </cell>
          <cell r="B1240" t="str">
            <v>SŠ Antun Matijašević - Karamaneo</v>
          </cell>
        </row>
        <row r="1241">
          <cell r="A1241">
            <v>2418</v>
          </cell>
          <cell r="B1241" t="str">
            <v>SŠ Arboretum Opeka</v>
          </cell>
        </row>
        <row r="1242">
          <cell r="A1242">
            <v>2441</v>
          </cell>
          <cell r="B1242" t="str">
            <v>SŠ August Šenoa - Garešnica</v>
          </cell>
        </row>
        <row r="1243">
          <cell r="A1243">
            <v>2362</v>
          </cell>
          <cell r="B1243" t="str">
            <v>SŠ Ban Josip Jelačić</v>
          </cell>
        </row>
        <row r="1244">
          <cell r="A1244">
            <v>2442</v>
          </cell>
          <cell r="B1244" t="str">
            <v>SŠ Bartula Kašića - Grubišno Polje</v>
          </cell>
        </row>
        <row r="1245">
          <cell r="A1245">
            <v>2519</v>
          </cell>
          <cell r="B1245" t="str">
            <v>SŠ Bartula Kašića - Pag</v>
          </cell>
        </row>
        <row r="1246">
          <cell r="A1246">
            <v>2369</v>
          </cell>
          <cell r="B1246" t="str">
            <v>SŠ Bedekovčina</v>
          </cell>
        </row>
        <row r="1247">
          <cell r="A1247">
            <v>2516</v>
          </cell>
          <cell r="B1247" t="str">
            <v>SŠ Biograd na Moru</v>
          </cell>
        </row>
        <row r="1248">
          <cell r="A1248">
            <v>2688</v>
          </cell>
          <cell r="B1248" t="str">
            <v>SŠ Blato</v>
          </cell>
        </row>
        <row r="1249">
          <cell r="A1249">
            <v>2644</v>
          </cell>
          <cell r="B1249" t="str">
            <v>SŠ Bol</v>
          </cell>
        </row>
        <row r="1250">
          <cell r="A1250">
            <v>2614</v>
          </cell>
          <cell r="B1250" t="str">
            <v>SŠ Braća Radić</v>
          </cell>
        </row>
        <row r="1251">
          <cell r="A1251">
            <v>2646</v>
          </cell>
          <cell r="B1251" t="str">
            <v>SŠ Brač</v>
          </cell>
        </row>
        <row r="1252">
          <cell r="A1252">
            <v>2650</v>
          </cell>
          <cell r="B1252" t="str">
            <v>SŠ Buzet</v>
          </cell>
        </row>
        <row r="1253">
          <cell r="A1253">
            <v>2750</v>
          </cell>
          <cell r="B1253" t="str">
            <v>SŠ Centar za odgoj i obrazovanje</v>
          </cell>
        </row>
        <row r="1254">
          <cell r="A1254">
            <v>2568</v>
          </cell>
          <cell r="B1254" t="str">
            <v>SŠ Dalj</v>
          </cell>
        </row>
        <row r="1255">
          <cell r="A1255">
            <v>2445</v>
          </cell>
          <cell r="B1255" t="str">
            <v>SŠ Delnice</v>
          </cell>
        </row>
        <row r="1256">
          <cell r="A1256">
            <v>2639</v>
          </cell>
          <cell r="B1256" t="str">
            <v>SŠ Dental centar Marušić</v>
          </cell>
        </row>
        <row r="1257">
          <cell r="A1257">
            <v>2540</v>
          </cell>
          <cell r="B1257" t="str">
            <v>SŠ Donji Miholjac</v>
          </cell>
        </row>
        <row r="1258">
          <cell r="A1258">
            <v>2443</v>
          </cell>
          <cell r="B1258" t="str">
            <v>SŠ Dr. Antuna Barca - Crikvenica</v>
          </cell>
        </row>
        <row r="1259">
          <cell r="A1259">
            <v>2363</v>
          </cell>
          <cell r="B1259" t="str">
            <v>SŠ Dragutina Stražimira</v>
          </cell>
        </row>
        <row r="1260">
          <cell r="A1260">
            <v>2389</v>
          </cell>
          <cell r="B1260" t="str">
            <v>SŠ Duga Resa</v>
          </cell>
        </row>
        <row r="1261">
          <cell r="A1261">
            <v>2348</v>
          </cell>
          <cell r="B1261" t="str">
            <v>SŠ Dugo Selo</v>
          </cell>
        </row>
        <row r="1262">
          <cell r="A1262">
            <v>2603</v>
          </cell>
          <cell r="B1262" t="str">
            <v>SŠ Fra Andrije Kačića Miošića - Makarska</v>
          </cell>
        </row>
        <row r="1263">
          <cell r="A1263">
            <v>2687</v>
          </cell>
          <cell r="B1263" t="str">
            <v>SŠ Fra Andrije Kačića Miošića - Ploče</v>
          </cell>
        </row>
        <row r="1264">
          <cell r="A1264">
            <v>2373</v>
          </cell>
          <cell r="B1264" t="str">
            <v>SŠ Glina</v>
          </cell>
        </row>
        <row r="1265">
          <cell r="A1265">
            <v>2517</v>
          </cell>
          <cell r="B1265" t="str">
            <v>SŠ Gračac</v>
          </cell>
        </row>
        <row r="1266">
          <cell r="A1266">
            <v>2446</v>
          </cell>
          <cell r="B1266" t="str">
            <v>SŠ Hrvatski kralj Zvonimir</v>
          </cell>
        </row>
        <row r="1267">
          <cell r="A1267">
            <v>2598</v>
          </cell>
          <cell r="B1267" t="str">
            <v>SŠ Hvar</v>
          </cell>
        </row>
        <row r="1268">
          <cell r="A1268">
            <v>2597</v>
          </cell>
          <cell r="B1268" t="str">
            <v>SŠ Ilok</v>
          </cell>
        </row>
        <row r="1269">
          <cell r="A1269">
            <v>2544</v>
          </cell>
          <cell r="B1269" t="str">
            <v>SŠ Isidora Kršnjavoga - Našice</v>
          </cell>
        </row>
        <row r="1270">
          <cell r="A1270">
            <v>2426</v>
          </cell>
          <cell r="B1270" t="str">
            <v>SŠ Ivan Seljanec - Križevci</v>
          </cell>
        </row>
        <row r="1271">
          <cell r="A1271">
            <v>2349</v>
          </cell>
          <cell r="B1271" t="str">
            <v>SŠ Ivan Švear - Ivanić Grad</v>
          </cell>
        </row>
        <row r="1272">
          <cell r="A1272">
            <v>2610</v>
          </cell>
          <cell r="B1272" t="str">
            <v>SŠ Ivana Lucića - Trogir</v>
          </cell>
        </row>
        <row r="1273">
          <cell r="A1273">
            <v>2569</v>
          </cell>
          <cell r="B1273" t="str">
            <v>SŠ Ivana Maštrovića - Drniš</v>
          </cell>
        </row>
        <row r="1274">
          <cell r="A1274">
            <v>2374</v>
          </cell>
          <cell r="B1274" t="str">
            <v>SŠ Ivana Trnskoga</v>
          </cell>
        </row>
        <row r="1275">
          <cell r="A1275">
            <v>2405</v>
          </cell>
          <cell r="B1275" t="str">
            <v>SŠ Ivanec</v>
          </cell>
        </row>
        <row r="1276">
          <cell r="A1276">
            <v>2351</v>
          </cell>
          <cell r="B1276" t="str">
            <v>SŠ Jastrebarsko</v>
          </cell>
        </row>
        <row r="1277">
          <cell r="A1277">
            <v>3175</v>
          </cell>
          <cell r="B1277" t="str">
            <v>SŠ Jelkovec</v>
          </cell>
        </row>
        <row r="1278">
          <cell r="A1278">
            <v>2567</v>
          </cell>
          <cell r="B1278" t="str">
            <v>SŠ Josipa Kozarca - Đurđenovac</v>
          </cell>
        </row>
        <row r="1279">
          <cell r="A1279">
            <v>2605</v>
          </cell>
          <cell r="B1279" t="str">
            <v>SŠ Jure Kaštelan</v>
          </cell>
        </row>
        <row r="1280">
          <cell r="A1280">
            <v>2515</v>
          </cell>
          <cell r="B1280" t="str">
            <v>SŠ Kneza Branimira - Benkovac</v>
          </cell>
        </row>
        <row r="1281">
          <cell r="A1281">
            <v>2370</v>
          </cell>
          <cell r="B1281" t="str">
            <v>SŠ Konjščina</v>
          </cell>
        </row>
        <row r="1282">
          <cell r="A1282">
            <v>2424</v>
          </cell>
          <cell r="B1282" t="str">
            <v>SŠ Koprivnica</v>
          </cell>
        </row>
        <row r="1283">
          <cell r="A1283">
            <v>2364</v>
          </cell>
          <cell r="B1283" t="str">
            <v>SŠ Krapina</v>
          </cell>
        </row>
        <row r="1284">
          <cell r="A1284">
            <v>2905</v>
          </cell>
          <cell r="B1284" t="str">
            <v>SŠ Lovre Montija</v>
          </cell>
        </row>
        <row r="1285">
          <cell r="A1285">
            <v>2963</v>
          </cell>
          <cell r="B1285" t="str">
            <v>SŠ Marka Marulića - Slatina</v>
          </cell>
        </row>
        <row r="1286">
          <cell r="A1286">
            <v>2451</v>
          </cell>
          <cell r="B1286" t="str">
            <v>SŠ Markantuna de Dominisa - Rab</v>
          </cell>
        </row>
        <row r="1287">
          <cell r="A1287">
            <v>2654</v>
          </cell>
          <cell r="B1287" t="str">
            <v>SŠ Mate Balote</v>
          </cell>
        </row>
        <row r="1288">
          <cell r="A1288">
            <v>2651</v>
          </cell>
          <cell r="B1288" t="str">
            <v>SŠ Mate Blažine - Labin</v>
          </cell>
        </row>
        <row r="1289">
          <cell r="A1289">
            <v>2507</v>
          </cell>
          <cell r="B1289" t="str">
            <v>SŠ Matije Antuna Reljkovića - Slavonski Brod</v>
          </cell>
        </row>
        <row r="1290">
          <cell r="A1290">
            <v>2685</v>
          </cell>
          <cell r="B1290" t="str">
            <v>SŠ Metković</v>
          </cell>
        </row>
        <row r="1291">
          <cell r="A1291">
            <v>2378</v>
          </cell>
          <cell r="B1291" t="str">
            <v>SŠ Novska</v>
          </cell>
        </row>
        <row r="1292">
          <cell r="A1292">
            <v>2518</v>
          </cell>
          <cell r="B1292" t="str">
            <v>SŠ Obrovac</v>
          </cell>
        </row>
        <row r="1293">
          <cell r="A1293">
            <v>2371</v>
          </cell>
          <cell r="B1293" t="str">
            <v>SŠ Oroslavje</v>
          </cell>
        </row>
        <row r="1294">
          <cell r="A1294">
            <v>2484</v>
          </cell>
          <cell r="B1294" t="str">
            <v>SŠ Otočac</v>
          </cell>
        </row>
        <row r="1295">
          <cell r="A1295">
            <v>2495</v>
          </cell>
          <cell r="B1295" t="str">
            <v>SŠ Pakrac</v>
          </cell>
        </row>
        <row r="1296">
          <cell r="A1296">
            <v>2485</v>
          </cell>
          <cell r="B1296" t="str">
            <v xml:space="preserve">SŠ Pavla Rittera Vitezovića u Senju </v>
          </cell>
        </row>
        <row r="1297">
          <cell r="A1297">
            <v>2683</v>
          </cell>
          <cell r="B1297" t="str">
            <v>SŠ Petra Šegedina</v>
          </cell>
        </row>
        <row r="1298">
          <cell r="A1298">
            <v>2380</v>
          </cell>
          <cell r="B1298" t="str">
            <v>SŠ Petrinja</v>
          </cell>
        </row>
        <row r="1299">
          <cell r="A1299">
            <v>2494</v>
          </cell>
          <cell r="B1299" t="str">
            <v>SŠ Pitomača</v>
          </cell>
        </row>
        <row r="1300">
          <cell r="A1300">
            <v>2486</v>
          </cell>
          <cell r="B1300" t="str">
            <v>SŠ Plitvička Jezera</v>
          </cell>
        </row>
        <row r="1301">
          <cell r="A1301">
            <v>2368</v>
          </cell>
          <cell r="B1301" t="str">
            <v>SŠ Pregrada</v>
          </cell>
        </row>
        <row r="1302">
          <cell r="A1302">
            <v>2695</v>
          </cell>
          <cell r="B1302" t="str">
            <v>SŠ Prelog</v>
          </cell>
        </row>
        <row r="1303">
          <cell r="A1303">
            <v>2749</v>
          </cell>
          <cell r="B1303" t="str">
            <v>SŠ Sesvete</v>
          </cell>
        </row>
        <row r="1304">
          <cell r="A1304">
            <v>2404</v>
          </cell>
          <cell r="B1304" t="str">
            <v>SŠ Slunj</v>
          </cell>
        </row>
        <row r="1305">
          <cell r="A1305">
            <v>2487</v>
          </cell>
          <cell r="B1305" t="str">
            <v>SŠ Stjepan Ivšić</v>
          </cell>
        </row>
        <row r="1306">
          <cell r="A1306">
            <v>2613</v>
          </cell>
          <cell r="B1306" t="str">
            <v>SŠ Tin Ujević - Vrgorac</v>
          </cell>
        </row>
        <row r="1307">
          <cell r="A1307">
            <v>2375</v>
          </cell>
          <cell r="B1307" t="str">
            <v>SŠ Tina Ujevića - Kutina</v>
          </cell>
        </row>
        <row r="1308">
          <cell r="A1308">
            <v>2388</v>
          </cell>
          <cell r="B1308" t="str">
            <v>SŠ Topusko</v>
          </cell>
        </row>
        <row r="1309">
          <cell r="A1309">
            <v>2566</v>
          </cell>
          <cell r="B1309" t="str">
            <v>SŠ Valpovo</v>
          </cell>
        </row>
        <row r="1310">
          <cell r="A1310">
            <v>2684</v>
          </cell>
          <cell r="B1310" t="str">
            <v>SŠ Vela Luka</v>
          </cell>
        </row>
        <row r="1311">
          <cell r="A1311">
            <v>2383</v>
          </cell>
          <cell r="B1311" t="str">
            <v>SŠ Viktorovac</v>
          </cell>
        </row>
        <row r="1312">
          <cell r="A1312">
            <v>2647</v>
          </cell>
          <cell r="B1312" t="str">
            <v>SŠ Vladimir Gortan - Buje</v>
          </cell>
        </row>
        <row r="1313">
          <cell r="A1313">
            <v>2444</v>
          </cell>
          <cell r="B1313" t="str">
            <v>SŠ Vladimir Nazor</v>
          </cell>
        </row>
        <row r="1314">
          <cell r="A1314">
            <v>2361</v>
          </cell>
          <cell r="B1314" t="str">
            <v>SŠ Vrbovec</v>
          </cell>
        </row>
        <row r="1315">
          <cell r="A1315">
            <v>2365</v>
          </cell>
          <cell r="B1315" t="str">
            <v>SŠ Zabok</v>
          </cell>
        </row>
        <row r="1316">
          <cell r="A1316">
            <v>2372</v>
          </cell>
          <cell r="B1316" t="str">
            <v>SŠ Zlatar</v>
          </cell>
        </row>
        <row r="1317">
          <cell r="A1317">
            <v>2671</v>
          </cell>
          <cell r="B1317" t="str">
            <v>SŠ Zvane Črnje - Rovinj</v>
          </cell>
        </row>
        <row r="1318">
          <cell r="A1318">
            <v>3162</v>
          </cell>
          <cell r="B1318" t="str">
            <v>SŠ Čakovec</v>
          </cell>
        </row>
        <row r="1319">
          <cell r="A1319">
            <v>2437</v>
          </cell>
          <cell r="B1319" t="str">
            <v>SŠ Čazma</v>
          </cell>
        </row>
        <row r="1320">
          <cell r="A1320">
            <v>4011</v>
          </cell>
          <cell r="B1320" t="str">
            <v>Talijanska osnovna škola - Bernardo Parentin Poreč</v>
          </cell>
        </row>
        <row r="1321">
          <cell r="A1321">
            <v>1925</v>
          </cell>
          <cell r="B1321" t="str">
            <v>Talijanska osnovna škola - Buje</v>
          </cell>
        </row>
        <row r="1322">
          <cell r="A1322">
            <v>2018</v>
          </cell>
          <cell r="B1322" t="str">
            <v>Talijanska osnovna škola - Novigrad</v>
          </cell>
        </row>
        <row r="1323">
          <cell r="A1323">
            <v>1960</v>
          </cell>
          <cell r="B1323" t="str">
            <v xml:space="preserve">Talijanska osnovna škola - Poreč </v>
          </cell>
        </row>
        <row r="1324">
          <cell r="A1324">
            <v>1983</v>
          </cell>
          <cell r="B1324" t="str">
            <v>Talijanska osnovna škola Bernardo Benussi - Rovinj</v>
          </cell>
        </row>
        <row r="1325">
          <cell r="A1325">
            <v>2030</v>
          </cell>
          <cell r="B1325" t="str">
            <v>Talijanska osnovna škola Galileo Galilei - Umag</v>
          </cell>
        </row>
        <row r="1326">
          <cell r="A1326">
            <v>2670</v>
          </cell>
          <cell r="B1326" t="str">
            <v xml:space="preserve">Talijanska srednja škola - Rovinj </v>
          </cell>
        </row>
        <row r="1327">
          <cell r="A1327">
            <v>2660</v>
          </cell>
          <cell r="B1327" t="str">
            <v>Talijanska srednja škola Dante Alighieri - Pula</v>
          </cell>
        </row>
        <row r="1328">
          <cell r="A1328">
            <v>2648</v>
          </cell>
          <cell r="B1328" t="str">
            <v>Talijanska srednja škola Leonardo da Vinci - Buje</v>
          </cell>
        </row>
        <row r="1329">
          <cell r="A1329">
            <v>2608</v>
          </cell>
          <cell r="B1329" t="str">
            <v>Tehnička i industrijska škola Ruđera Boškovića u Sinju</v>
          </cell>
        </row>
        <row r="1330">
          <cell r="A1330">
            <v>2433</v>
          </cell>
          <cell r="B1330" t="str">
            <v>Tehnička škola - Bjelovar</v>
          </cell>
        </row>
        <row r="1331">
          <cell r="A1331">
            <v>2438</v>
          </cell>
          <cell r="B1331" t="str">
            <v>Tehnička škola - Daruvar</v>
          </cell>
        </row>
        <row r="1332">
          <cell r="A1332">
            <v>2395</v>
          </cell>
          <cell r="B1332" t="str">
            <v>Tehnička škola - Karlovac</v>
          </cell>
        </row>
        <row r="1333">
          <cell r="A1333">
            <v>2376</v>
          </cell>
          <cell r="B1333" t="str">
            <v>Tehnička škola - Kutina</v>
          </cell>
        </row>
        <row r="1334">
          <cell r="A1334">
            <v>2499</v>
          </cell>
          <cell r="B1334" t="str">
            <v>Tehnička škola - Požega</v>
          </cell>
        </row>
        <row r="1335">
          <cell r="A1335">
            <v>2663</v>
          </cell>
          <cell r="B1335" t="str">
            <v>Tehnička škola - Pula</v>
          </cell>
        </row>
        <row r="1336">
          <cell r="A1336">
            <v>2385</v>
          </cell>
          <cell r="B1336" t="str">
            <v>Tehnička škola - Sisak</v>
          </cell>
        </row>
        <row r="1337">
          <cell r="A1337">
            <v>2511</v>
          </cell>
          <cell r="B1337" t="str">
            <v>Tehnička škola - Slavonski Brod</v>
          </cell>
        </row>
        <row r="1338">
          <cell r="A1338">
            <v>2490</v>
          </cell>
          <cell r="B1338" t="str">
            <v>Tehnička škola - Virovitica</v>
          </cell>
        </row>
        <row r="1339">
          <cell r="A1339">
            <v>2527</v>
          </cell>
          <cell r="B1339" t="str">
            <v>Tehnička škola - Zadar</v>
          </cell>
        </row>
        <row r="1340">
          <cell r="A1340">
            <v>2740</v>
          </cell>
          <cell r="B1340" t="str">
            <v>Tehnička škola - Zagreb</v>
          </cell>
        </row>
        <row r="1341">
          <cell r="A1341">
            <v>2692</v>
          </cell>
          <cell r="B1341" t="str">
            <v>Tehnička škola - Čakovec</v>
          </cell>
        </row>
        <row r="1342">
          <cell r="A1342">
            <v>2576</v>
          </cell>
          <cell r="B1342" t="str">
            <v>Tehnička škola - Šibenik</v>
          </cell>
        </row>
        <row r="1343">
          <cell r="A1343">
            <v>2596</v>
          </cell>
          <cell r="B1343" t="str">
            <v>Tehnička škola - Županja</v>
          </cell>
        </row>
        <row r="1344">
          <cell r="A1344">
            <v>2553</v>
          </cell>
          <cell r="B1344" t="str">
            <v>Tehnička škola i prirodoslovna gimnazija Ruđera Boškovića - Osijek</v>
          </cell>
        </row>
        <row r="1345">
          <cell r="A1345">
            <v>2591</v>
          </cell>
          <cell r="B1345" t="str">
            <v>Tehnička škola Nikole Tesle - Vukovar</v>
          </cell>
        </row>
        <row r="1346">
          <cell r="A1346">
            <v>2581</v>
          </cell>
          <cell r="B1346" t="str">
            <v>Tehnička škola Ruđera Boškovića - Vinkovci</v>
          </cell>
        </row>
        <row r="1347">
          <cell r="A1347">
            <v>2764</v>
          </cell>
          <cell r="B1347" t="str">
            <v>Tehnička škola Ruđera Boškovića - Zagreb</v>
          </cell>
        </row>
        <row r="1348">
          <cell r="A1348">
            <v>2601</v>
          </cell>
          <cell r="B1348" t="str">
            <v>Tehnička škola u Imotskom</v>
          </cell>
        </row>
        <row r="1349">
          <cell r="A1349">
            <v>2463</v>
          </cell>
          <cell r="B1349" t="str">
            <v>Tehnička škola za strojarstvo i brodogradnju - Rijeka</v>
          </cell>
        </row>
        <row r="1350">
          <cell r="A1350">
            <v>2628</v>
          </cell>
          <cell r="B1350" t="str">
            <v>Tehnička škola za strojarstvo i mehatroniku - Split</v>
          </cell>
        </row>
        <row r="1351">
          <cell r="A1351">
            <v>2727</v>
          </cell>
          <cell r="B1351" t="str">
            <v>Treća ekonomska škola - Zagreb</v>
          </cell>
        </row>
        <row r="1352">
          <cell r="A1352">
            <v>2557</v>
          </cell>
          <cell r="B1352" t="str">
            <v>Trgovačka i komercijalna škola davor Milas - Osijek</v>
          </cell>
        </row>
        <row r="1353">
          <cell r="A1353">
            <v>2454</v>
          </cell>
          <cell r="B1353" t="str">
            <v>Trgovačka i tekstilna škola u Rijeci</v>
          </cell>
        </row>
        <row r="1354">
          <cell r="A1354">
            <v>2746</v>
          </cell>
          <cell r="B1354" t="str">
            <v>Trgovačka škola - Zagreb</v>
          </cell>
        </row>
        <row r="1355">
          <cell r="A1355">
            <v>2396</v>
          </cell>
          <cell r="B1355" t="str">
            <v>Trgovačko - ugostiteljska škola - Karlovac</v>
          </cell>
        </row>
        <row r="1356">
          <cell r="A1356">
            <v>2680</v>
          </cell>
          <cell r="B1356" t="str">
            <v>Turistička i ugostiteljska škola - Dubrovnik</v>
          </cell>
        </row>
        <row r="1357">
          <cell r="A1357">
            <v>2635</v>
          </cell>
          <cell r="B1357" t="str">
            <v>Turističko - ugostiteljska škola - Split</v>
          </cell>
        </row>
        <row r="1358">
          <cell r="A1358">
            <v>2655</v>
          </cell>
          <cell r="B1358" t="str">
            <v xml:space="preserve">Turističko - ugostiteljska škola Antona Štifanića - Poreč </v>
          </cell>
        </row>
        <row r="1359">
          <cell r="A1359">
            <v>2435</v>
          </cell>
          <cell r="B1359" t="str">
            <v>Turističko-ugostiteljska i prehrambena škola - Bjelovar</v>
          </cell>
        </row>
        <row r="1360">
          <cell r="A1360">
            <v>2574</v>
          </cell>
          <cell r="B1360" t="str">
            <v>Turističko-ugostiteljska škola - Šibenik</v>
          </cell>
        </row>
        <row r="1361">
          <cell r="A1361">
            <v>2447</v>
          </cell>
          <cell r="B1361" t="str">
            <v>Ugostiteljska škola - Opatija</v>
          </cell>
        </row>
        <row r="1362">
          <cell r="A1362">
            <v>2555</v>
          </cell>
          <cell r="B1362" t="str">
            <v>Ugostiteljsko - turistička škola - Osijek</v>
          </cell>
        </row>
        <row r="1363">
          <cell r="A1363">
            <v>2729</v>
          </cell>
          <cell r="B1363" t="str">
            <v>Ugostiteljsko-turističko učilište - Zagreb</v>
          </cell>
        </row>
        <row r="1364">
          <cell r="A1364">
            <v>2914</v>
          </cell>
          <cell r="B1364" t="str">
            <v>Umjetnička gimnazija Ars Animae s pravom javnosti - Split</v>
          </cell>
        </row>
        <row r="1365">
          <cell r="A1365">
            <v>60</v>
          </cell>
          <cell r="B1365" t="str">
            <v>Umjetnička škola Franje Lučića</v>
          </cell>
        </row>
        <row r="1366">
          <cell r="A1366">
            <v>2059</v>
          </cell>
          <cell r="B1366" t="str">
            <v>Umjetnička škola Luke Sorkočevića - Dubrovnik</v>
          </cell>
        </row>
        <row r="1367">
          <cell r="A1367">
            <v>2139</v>
          </cell>
          <cell r="B1367" t="str">
            <v>Umjetnička škola Miroslav Magdalenić - Čakovec</v>
          </cell>
        </row>
        <row r="1368">
          <cell r="A1368">
            <v>1959</v>
          </cell>
          <cell r="B1368" t="str">
            <v>Umjetnička škola Poreč</v>
          </cell>
        </row>
        <row r="1369">
          <cell r="A1369">
            <v>2745</v>
          </cell>
          <cell r="B1369" t="str">
            <v>Upravna škola Zagreb</v>
          </cell>
        </row>
        <row r="1370">
          <cell r="A1370">
            <v>4001</v>
          </cell>
          <cell r="B1370" t="str">
            <v>Učenički dom</v>
          </cell>
        </row>
        <row r="1371">
          <cell r="A1371">
            <v>4046</v>
          </cell>
          <cell r="B1371" t="str">
            <v>Učenički dom Hrvatski učiteljski konvikt</v>
          </cell>
        </row>
        <row r="1372">
          <cell r="A1372">
            <v>4048</v>
          </cell>
          <cell r="B1372" t="str">
            <v>Učenički dom Lovran</v>
          </cell>
        </row>
        <row r="1373">
          <cell r="A1373">
            <v>4049</v>
          </cell>
          <cell r="B1373" t="str">
            <v>Učenički dom Marije Jambrišak</v>
          </cell>
        </row>
        <row r="1374">
          <cell r="A1374">
            <v>4054</v>
          </cell>
          <cell r="B1374" t="str">
            <v>Učenički dom Varaždin</v>
          </cell>
        </row>
        <row r="1375">
          <cell r="A1375">
            <v>2845</v>
          </cell>
          <cell r="B1375" t="str">
            <v>Učilište za popularnu i jazz glazbu</v>
          </cell>
        </row>
        <row r="1376">
          <cell r="A1376">
            <v>2700</v>
          </cell>
          <cell r="B1376" t="str">
            <v>V. gimnazija - Zagreb</v>
          </cell>
        </row>
        <row r="1377">
          <cell r="A1377">
            <v>2623</v>
          </cell>
          <cell r="B1377" t="str">
            <v>V. gimnazija Vladimir Nazor - Split</v>
          </cell>
        </row>
        <row r="1378">
          <cell r="A1378">
            <v>630</v>
          </cell>
          <cell r="B1378" t="str">
            <v>V. osnovna škola - Bjelovar</v>
          </cell>
        </row>
        <row r="1379">
          <cell r="A1379">
            <v>465</v>
          </cell>
          <cell r="B1379" t="str">
            <v>V. osnovna škola - Varaždin</v>
          </cell>
        </row>
        <row r="1380">
          <cell r="A1380">
            <v>2719</v>
          </cell>
          <cell r="B1380" t="str">
            <v>Veterinarska škola - Zagreb</v>
          </cell>
        </row>
        <row r="1381">
          <cell r="A1381">
            <v>466</v>
          </cell>
          <cell r="B1381" t="str">
            <v>VI. osnovna škola - Varaždin</v>
          </cell>
        </row>
        <row r="1382">
          <cell r="A1382">
            <v>2702</v>
          </cell>
          <cell r="B1382" t="str">
            <v>VII. gimnazija - Zagreb</v>
          </cell>
        </row>
        <row r="1383">
          <cell r="A1383">
            <v>468</v>
          </cell>
          <cell r="B1383" t="str">
            <v>VII. osnovna škola - Varaždin</v>
          </cell>
        </row>
        <row r="1384">
          <cell r="A1384">
            <v>2330</v>
          </cell>
          <cell r="B1384" t="str">
            <v>Waldorfska škola u Zagrebu</v>
          </cell>
        </row>
        <row r="1385">
          <cell r="A1385">
            <v>2705</v>
          </cell>
          <cell r="B1385" t="str">
            <v>X. gimnazija Ivan Supek - Zagreb</v>
          </cell>
        </row>
        <row r="1386">
          <cell r="A1386">
            <v>2706</v>
          </cell>
          <cell r="B1386" t="str">
            <v>XI. gimnazija - Zagreb</v>
          </cell>
        </row>
        <row r="1387">
          <cell r="A1387">
            <v>2707</v>
          </cell>
          <cell r="B1387" t="str">
            <v>XII. gimnazija - Zagreb</v>
          </cell>
        </row>
        <row r="1388">
          <cell r="A1388">
            <v>2708</v>
          </cell>
          <cell r="B1388" t="str">
            <v>XIII. gimnazija - Zagreb</v>
          </cell>
        </row>
        <row r="1389">
          <cell r="A1389">
            <v>2710</v>
          </cell>
          <cell r="B1389" t="str">
            <v>XV. gimnazija - Zagreb</v>
          </cell>
        </row>
        <row r="1390">
          <cell r="A1390">
            <v>2711</v>
          </cell>
          <cell r="B1390" t="str">
            <v>XVI. gimnazija - Zagreb</v>
          </cell>
        </row>
        <row r="1391">
          <cell r="A1391">
            <v>2713</v>
          </cell>
          <cell r="B1391" t="str">
            <v>XVIII. gimnazija - Zagreb</v>
          </cell>
        </row>
        <row r="1392">
          <cell r="A1392">
            <v>2536</v>
          </cell>
          <cell r="B1392" t="str">
            <v>Zadarska privatna gimnazija s pravom javnosti</v>
          </cell>
        </row>
        <row r="1393">
          <cell r="A1393">
            <v>4000</v>
          </cell>
          <cell r="B1393" t="str">
            <v>Zadruga</v>
          </cell>
        </row>
        <row r="1394">
          <cell r="A1394">
            <v>2775</v>
          </cell>
          <cell r="B1394" t="str">
            <v>Zagrebačka umjetnička gimnazija s pravom javnosti</v>
          </cell>
        </row>
        <row r="1395">
          <cell r="A1395">
            <v>2586</v>
          </cell>
          <cell r="B1395" t="str">
            <v>Zdravstvena i veterinarska škola Dr. Andrije Štampara - Vinkovci</v>
          </cell>
        </row>
        <row r="1396">
          <cell r="A1396">
            <v>2634</v>
          </cell>
          <cell r="B1396" t="str">
            <v>Zdravstvena škola - Split</v>
          </cell>
        </row>
        <row r="1397">
          <cell r="A1397">
            <v>2714</v>
          </cell>
          <cell r="B1397" t="str">
            <v>Zdravstveno učilište - Zagreb</v>
          </cell>
        </row>
        <row r="1398">
          <cell r="A1398">
            <v>2359</v>
          </cell>
          <cell r="B1398" t="str">
            <v>Zrakoplovna tehnička škola Rudolfa Perešina</v>
          </cell>
        </row>
        <row r="1399">
          <cell r="A1399">
            <v>646</v>
          </cell>
          <cell r="B1399" t="str">
            <v>Češka osnovna škola Jana Amosa Komenskog - Daruvar</v>
          </cell>
        </row>
        <row r="1400">
          <cell r="A1400">
            <v>690</v>
          </cell>
          <cell r="B1400" t="str">
            <v>Češka osnovna škola Josipa Ružičke - Končanica</v>
          </cell>
        </row>
        <row r="1401">
          <cell r="A1401">
            <v>2580</v>
          </cell>
          <cell r="B1401" t="str">
            <v>Šibenska privatna gimnazija s pravom javnosti</v>
          </cell>
        </row>
        <row r="1402">
          <cell r="A1402">
            <v>2342</v>
          </cell>
          <cell r="B1402" t="str">
            <v>Škola kreativnog razvoja dr.Časl</v>
          </cell>
        </row>
        <row r="1403">
          <cell r="A1403">
            <v>2633</v>
          </cell>
          <cell r="B1403" t="str">
            <v>Škola likovnih umjetnosti - Split</v>
          </cell>
        </row>
        <row r="1404">
          <cell r="A1404">
            <v>2531</v>
          </cell>
          <cell r="B1404" t="str">
            <v>Škola primijenjene umjetnosti i dizajna - Zadar</v>
          </cell>
        </row>
        <row r="1405">
          <cell r="A1405">
            <v>2747</v>
          </cell>
          <cell r="B1405" t="str">
            <v>Škola primijenjene umjetnosti i dizajna - Zagreb</v>
          </cell>
        </row>
        <row r="1406">
          <cell r="A1406">
            <v>2558</v>
          </cell>
          <cell r="B1406" t="str">
            <v>Škola primijenjene umjetnosti i dizajna Osijek</v>
          </cell>
        </row>
        <row r="1407">
          <cell r="A1407">
            <v>2659</v>
          </cell>
          <cell r="B1407" t="str">
            <v>Škola primijenjenih umjetnosti i dizajna - Pula</v>
          </cell>
        </row>
        <row r="1408">
          <cell r="A1408">
            <v>2327</v>
          </cell>
          <cell r="B1408" t="str">
            <v>Škola suvremenog plesa Ane Maletić - Zagreb</v>
          </cell>
        </row>
        <row r="1409">
          <cell r="A1409">
            <v>2731</v>
          </cell>
          <cell r="B1409" t="str">
            <v>Škola za cestovni promet - Zagreb</v>
          </cell>
        </row>
        <row r="1410">
          <cell r="A1410">
            <v>2631</v>
          </cell>
          <cell r="B1410" t="str">
            <v>Škola za dizajn, grafiku i održivu gradnju - Split</v>
          </cell>
        </row>
        <row r="1411">
          <cell r="A1411">
            <v>2326</v>
          </cell>
          <cell r="B1411" t="str">
            <v>Škola za klasični balet - Zagreb</v>
          </cell>
        </row>
        <row r="1412">
          <cell r="A1412">
            <v>2715</v>
          </cell>
          <cell r="B1412" t="str">
            <v>Škola za medicinske sestre Mlinarska</v>
          </cell>
        </row>
        <row r="1413">
          <cell r="A1413">
            <v>2716</v>
          </cell>
          <cell r="B1413" t="str">
            <v>Škola za medicinske sestre Vinogradska</v>
          </cell>
        </row>
        <row r="1414">
          <cell r="A1414">
            <v>2718</v>
          </cell>
          <cell r="B1414" t="str">
            <v>Škola za medicinske sestre Vrapče</v>
          </cell>
        </row>
        <row r="1415">
          <cell r="A1415">
            <v>2744</v>
          </cell>
          <cell r="B1415" t="str">
            <v>Škola za montažu instalacija i metalnih konstrukcija</v>
          </cell>
        </row>
        <row r="1416">
          <cell r="A1416">
            <v>1980</v>
          </cell>
          <cell r="B1416" t="str">
            <v>Škola za odgoj i obrazovanje - Pula</v>
          </cell>
        </row>
        <row r="1417">
          <cell r="A1417">
            <v>2559</v>
          </cell>
          <cell r="B1417" t="str">
            <v>Škola za osposobljavanje i obrazovanje Vinko Bek</v>
          </cell>
        </row>
        <row r="1418">
          <cell r="A1418">
            <v>2717</v>
          </cell>
          <cell r="B1418" t="str">
            <v>Škola za primalje - Zagreb</v>
          </cell>
        </row>
        <row r="1419">
          <cell r="A1419">
            <v>2473</v>
          </cell>
          <cell r="B1419" t="str">
            <v>Škola za primijenjenu umjetnost u Rijeci</v>
          </cell>
        </row>
        <row r="1420">
          <cell r="A1420">
            <v>2734</v>
          </cell>
          <cell r="B1420" t="str">
            <v>Škola za modu i dizajn</v>
          </cell>
        </row>
        <row r="1421">
          <cell r="A1421">
            <v>2656</v>
          </cell>
          <cell r="B1421" t="str">
            <v>Škola za turizam, ugostiteljstvo i trgovinu - Pula</v>
          </cell>
        </row>
        <row r="1422">
          <cell r="A1422">
            <v>2366</v>
          </cell>
          <cell r="B1422" t="str">
            <v>Škola za umjetnost, dizajn, grafiku i odjeću - Zabok</v>
          </cell>
        </row>
        <row r="1423">
          <cell r="A1423">
            <v>2748</v>
          </cell>
          <cell r="B1423" t="str">
            <v>Športska gimnazija - Zagreb</v>
          </cell>
        </row>
        <row r="1424">
          <cell r="A1424">
            <v>2393</v>
          </cell>
          <cell r="B1424" t="str">
            <v>Šumarska i drvodjeljska škola - Karlovac</v>
          </cell>
        </row>
        <row r="1425">
          <cell r="A1425">
            <v>2477</v>
          </cell>
          <cell r="B1425" t="str">
            <v>Željeznička tehnička škola - Moravice</v>
          </cell>
        </row>
        <row r="1426">
          <cell r="A1426">
            <v>2751</v>
          </cell>
          <cell r="B1426" t="str">
            <v>Ženska opća gimnazija Družbe sestara milosrdnica - s pravom javnosti</v>
          </cell>
        </row>
        <row r="1427">
          <cell r="A1427">
            <v>4043</v>
          </cell>
          <cell r="B1427" t="str">
            <v>Ženski đački dom Dubrovnik</v>
          </cell>
        </row>
        <row r="1428">
          <cell r="A1428">
            <v>4007</v>
          </cell>
          <cell r="B1428" t="str">
            <v>Ženski đački dom Split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List1"/>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Osnovna glazbena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1473</v>
          </cell>
          <cell r="B641" t="str">
            <v>OŠ Josipa Jurja Strossmayera - Trnava</v>
          </cell>
        </row>
        <row r="642">
          <cell r="A642">
            <v>2199</v>
          </cell>
          <cell r="B642" t="str">
            <v>OŠ Josipa Jurja Strossmayera - Zagreb</v>
          </cell>
        </row>
        <row r="643">
          <cell r="A643">
            <v>1398</v>
          </cell>
          <cell r="B643" t="str">
            <v>OŠ Josipa Jurja Strossmayera - Đurđenovac</v>
          </cell>
        </row>
        <row r="644">
          <cell r="A644">
            <v>302</v>
          </cell>
          <cell r="B644" t="str">
            <v>OŠ Josipa Kozarca - Lipovljani</v>
          </cell>
        </row>
        <row r="645">
          <cell r="A645">
            <v>1478</v>
          </cell>
          <cell r="B645" t="str">
            <v>OŠ Josipa Kozarca - Semeljci</v>
          </cell>
        </row>
        <row r="646">
          <cell r="A646">
            <v>951</v>
          </cell>
          <cell r="B646" t="str">
            <v>OŠ Josipa Kozarca - Slatina</v>
          </cell>
        </row>
        <row r="647">
          <cell r="A647">
            <v>1577</v>
          </cell>
          <cell r="B647" t="str">
            <v>OŠ Josipa Kozarca - Vinkovci</v>
          </cell>
        </row>
        <row r="648">
          <cell r="A648">
            <v>1646</v>
          </cell>
          <cell r="B648" t="str">
            <v>OŠ Josipa Lovretića</v>
          </cell>
        </row>
        <row r="649">
          <cell r="A649">
            <v>1595</v>
          </cell>
          <cell r="B649" t="str">
            <v>OŠ Josipa Matoša</v>
          </cell>
        </row>
        <row r="650">
          <cell r="A650">
            <v>2261</v>
          </cell>
          <cell r="B650" t="str">
            <v>OŠ Josipa Račića</v>
          </cell>
        </row>
        <row r="651">
          <cell r="A651">
            <v>3144</v>
          </cell>
          <cell r="B651" t="str">
            <v>OŠ Josipa Zorića</v>
          </cell>
        </row>
        <row r="652">
          <cell r="A652">
            <v>423</v>
          </cell>
          <cell r="B652" t="str">
            <v>OŠ Josipdol</v>
          </cell>
        </row>
        <row r="653">
          <cell r="A653">
            <v>1380</v>
          </cell>
          <cell r="B653" t="str">
            <v>OŠ Josipovac</v>
          </cell>
        </row>
        <row r="654">
          <cell r="A654">
            <v>2184</v>
          </cell>
          <cell r="B654" t="str">
            <v>OŠ Jože Horvata Kotoriba</v>
          </cell>
        </row>
        <row r="655">
          <cell r="A655">
            <v>2033</v>
          </cell>
          <cell r="B655" t="str">
            <v>OŠ Jože Šurana - Višnjan</v>
          </cell>
        </row>
        <row r="656">
          <cell r="A656">
            <v>1620</v>
          </cell>
          <cell r="B656" t="str">
            <v>OŠ Julija Benešića</v>
          </cell>
        </row>
        <row r="657">
          <cell r="A657">
            <v>1031</v>
          </cell>
          <cell r="B657" t="str">
            <v>OŠ Julija Kempfa</v>
          </cell>
        </row>
        <row r="658">
          <cell r="A658">
            <v>2262</v>
          </cell>
          <cell r="B658" t="str">
            <v>OŠ Julija Klovića</v>
          </cell>
        </row>
        <row r="659">
          <cell r="A659">
            <v>1991</v>
          </cell>
          <cell r="B659" t="str">
            <v>OŠ Jure Filipovića - Barban</v>
          </cell>
        </row>
        <row r="660">
          <cell r="A660">
            <v>2273</v>
          </cell>
          <cell r="B660" t="str">
            <v>OŠ Jure Kaštelana</v>
          </cell>
        </row>
        <row r="661">
          <cell r="A661">
            <v>1276</v>
          </cell>
          <cell r="B661" t="str">
            <v>OŠ Jurja Barakovića</v>
          </cell>
        </row>
        <row r="662">
          <cell r="A662">
            <v>1220</v>
          </cell>
          <cell r="B662" t="str">
            <v>OŠ Jurja Dalmatinca - Pag</v>
          </cell>
        </row>
        <row r="663">
          <cell r="A663">
            <v>1542</v>
          </cell>
          <cell r="B663" t="str">
            <v>OŠ Jurja Dalmatinca - Šibenik</v>
          </cell>
        </row>
        <row r="664">
          <cell r="A664">
            <v>1988</v>
          </cell>
          <cell r="B664" t="str">
            <v>OŠ Jurja Dobrile - Rovinj</v>
          </cell>
        </row>
        <row r="665">
          <cell r="A665">
            <v>38</v>
          </cell>
          <cell r="B665" t="str">
            <v>OŠ Jurja Habdelića</v>
          </cell>
        </row>
        <row r="666">
          <cell r="A666">
            <v>864</v>
          </cell>
          <cell r="B666" t="str">
            <v>OŠ Jurja Klovića - Tribalj</v>
          </cell>
        </row>
        <row r="667">
          <cell r="A667">
            <v>1540</v>
          </cell>
          <cell r="B667" t="str">
            <v>OŠ Jurja Šižgorića</v>
          </cell>
        </row>
        <row r="668">
          <cell r="A668">
            <v>2022</v>
          </cell>
          <cell r="B668" t="str">
            <v>OŠ Juršići</v>
          </cell>
        </row>
        <row r="669">
          <cell r="A669">
            <v>4039</v>
          </cell>
          <cell r="B669" t="str">
            <v>OŠ Kajzerica</v>
          </cell>
        </row>
        <row r="670">
          <cell r="A670">
            <v>613</v>
          </cell>
          <cell r="B670" t="str">
            <v>OŠ Kalnik</v>
          </cell>
        </row>
        <row r="671">
          <cell r="A671">
            <v>1781</v>
          </cell>
          <cell r="B671" t="str">
            <v>OŠ Kamen-Šine</v>
          </cell>
        </row>
        <row r="672">
          <cell r="A672">
            <v>1861</v>
          </cell>
          <cell r="B672" t="str">
            <v>OŠ Kamešnica</v>
          </cell>
        </row>
        <row r="673">
          <cell r="A673">
            <v>782</v>
          </cell>
          <cell r="B673" t="str">
            <v>OŠ Kantrida</v>
          </cell>
        </row>
        <row r="674">
          <cell r="A674">
            <v>116</v>
          </cell>
          <cell r="B674" t="str">
            <v>OŠ Kardinal Alojzije Stepinac</v>
          </cell>
        </row>
        <row r="675">
          <cell r="A675">
            <v>916</v>
          </cell>
          <cell r="B675" t="str">
            <v>OŠ Karlobag</v>
          </cell>
        </row>
        <row r="676">
          <cell r="A676">
            <v>2848</v>
          </cell>
          <cell r="B676" t="str">
            <v>OŠ Katarina Zrinska - Mečenčani</v>
          </cell>
        </row>
        <row r="677">
          <cell r="A677">
            <v>414</v>
          </cell>
          <cell r="B677" t="str">
            <v>OŠ Katarine Zrinski - Krnjak</v>
          </cell>
        </row>
        <row r="678">
          <cell r="A678">
            <v>1972</v>
          </cell>
          <cell r="B678" t="str">
            <v xml:space="preserve">OŠ Kaštenjer - Pula </v>
          </cell>
        </row>
        <row r="679">
          <cell r="A679">
            <v>1557</v>
          </cell>
          <cell r="B679" t="str">
            <v>OŠ Kistanje</v>
          </cell>
        </row>
        <row r="680">
          <cell r="A680">
            <v>828</v>
          </cell>
          <cell r="B680" t="str">
            <v>OŠ Klana</v>
          </cell>
        </row>
        <row r="681">
          <cell r="A681">
            <v>110</v>
          </cell>
          <cell r="B681" t="str">
            <v>OŠ Klinča Sela</v>
          </cell>
        </row>
        <row r="682">
          <cell r="A682">
            <v>592</v>
          </cell>
          <cell r="B682" t="str">
            <v xml:space="preserve">OŠ Kloštar Podravski </v>
          </cell>
        </row>
        <row r="683">
          <cell r="A683">
            <v>1766</v>
          </cell>
          <cell r="B683" t="str">
            <v>OŠ Kman-Kocunar</v>
          </cell>
        </row>
        <row r="684">
          <cell r="A684">
            <v>472</v>
          </cell>
          <cell r="B684" t="str">
            <v>OŠ Kneginec Gornji</v>
          </cell>
        </row>
        <row r="685">
          <cell r="A685">
            <v>1797</v>
          </cell>
          <cell r="B685" t="str">
            <v>OŠ Kneza Branimira</v>
          </cell>
        </row>
        <row r="686">
          <cell r="A686">
            <v>1738</v>
          </cell>
          <cell r="B686" t="str">
            <v>OŠ Kneza Mislava</v>
          </cell>
        </row>
        <row r="687">
          <cell r="A687">
            <v>1739</v>
          </cell>
          <cell r="B687" t="str">
            <v>OŠ Kneza Trpimira</v>
          </cell>
        </row>
        <row r="688">
          <cell r="A688">
            <v>1419</v>
          </cell>
          <cell r="B688" t="str">
            <v>OŠ Kneževi Vinogradi</v>
          </cell>
        </row>
        <row r="689">
          <cell r="A689">
            <v>299</v>
          </cell>
          <cell r="B689" t="str">
            <v>OŠ Komarevo</v>
          </cell>
        </row>
        <row r="690">
          <cell r="A690">
            <v>1905</v>
          </cell>
          <cell r="B690" t="str">
            <v>OŠ Komiža</v>
          </cell>
        </row>
        <row r="691">
          <cell r="A691">
            <v>188</v>
          </cell>
          <cell r="B691" t="str">
            <v>OŠ Konjščina</v>
          </cell>
        </row>
        <row r="692">
          <cell r="A692">
            <v>554</v>
          </cell>
          <cell r="B692" t="str">
            <v xml:space="preserve">OŠ Koprivnički Bregi </v>
          </cell>
        </row>
        <row r="693">
          <cell r="A693">
            <v>4040</v>
          </cell>
          <cell r="B693" t="str">
            <v>OŠ Koprivnički Ivanec</v>
          </cell>
        </row>
        <row r="694">
          <cell r="A694">
            <v>1661</v>
          </cell>
          <cell r="B694" t="str">
            <v>OŠ Korog - Korog</v>
          </cell>
        </row>
        <row r="695">
          <cell r="A695">
            <v>2852</v>
          </cell>
          <cell r="B695" t="str">
            <v>OŠ Kostrena</v>
          </cell>
        </row>
        <row r="696">
          <cell r="A696">
            <v>784</v>
          </cell>
          <cell r="B696" t="str">
            <v>OŠ Kozala</v>
          </cell>
        </row>
        <row r="697">
          <cell r="A697">
            <v>1357</v>
          </cell>
          <cell r="B697" t="str">
            <v>OŠ Kralja Tomislava - Našice</v>
          </cell>
        </row>
        <row r="698">
          <cell r="A698">
            <v>936</v>
          </cell>
          <cell r="B698" t="str">
            <v>OŠ Kralja Tomislava - Udbina</v>
          </cell>
        </row>
        <row r="699">
          <cell r="A699">
            <v>2257</v>
          </cell>
          <cell r="B699" t="str">
            <v>OŠ Kralja Tomislava - Zagreb</v>
          </cell>
        </row>
        <row r="700">
          <cell r="A700">
            <v>1785</v>
          </cell>
          <cell r="B700" t="str">
            <v>OŠ Kralja Zvonimira</v>
          </cell>
        </row>
        <row r="701">
          <cell r="A701">
            <v>830</v>
          </cell>
          <cell r="B701" t="str">
            <v>OŠ Kraljevica</v>
          </cell>
        </row>
        <row r="702">
          <cell r="A702">
            <v>2875</v>
          </cell>
          <cell r="B702" t="str">
            <v>OŠ Kraljice Jelene</v>
          </cell>
        </row>
        <row r="703">
          <cell r="A703">
            <v>190</v>
          </cell>
          <cell r="B703" t="str">
            <v>OŠ Krapinske Toplice</v>
          </cell>
        </row>
        <row r="704">
          <cell r="A704">
            <v>1226</v>
          </cell>
          <cell r="B704" t="str">
            <v>OŠ Krune Krstića - Zadar</v>
          </cell>
        </row>
        <row r="705">
          <cell r="A705">
            <v>88</v>
          </cell>
          <cell r="B705" t="str">
            <v>OŠ Ksavera Šandora Gjalskog - Donja Zelina</v>
          </cell>
        </row>
        <row r="706">
          <cell r="A706">
            <v>150</v>
          </cell>
          <cell r="B706" t="str">
            <v>OŠ Ksavera Šandora Gjalskog - Zabok</v>
          </cell>
        </row>
        <row r="707">
          <cell r="A707">
            <v>2198</v>
          </cell>
          <cell r="B707" t="str">
            <v>OŠ Ksavera Šandora Gjalskog - Zagreb</v>
          </cell>
        </row>
        <row r="708">
          <cell r="A708">
            <v>2116</v>
          </cell>
          <cell r="B708" t="str">
            <v>OŠ Kula Norinska</v>
          </cell>
        </row>
        <row r="709">
          <cell r="A709">
            <v>2106</v>
          </cell>
          <cell r="B709" t="str">
            <v>OŠ Kuna</v>
          </cell>
        </row>
        <row r="710">
          <cell r="A710">
            <v>100</v>
          </cell>
          <cell r="B710" t="str">
            <v>OŠ Kupljenovo</v>
          </cell>
        </row>
        <row r="711">
          <cell r="A711">
            <v>2141</v>
          </cell>
          <cell r="B711" t="str">
            <v>OŠ Kuršanec</v>
          </cell>
        </row>
        <row r="712">
          <cell r="A712">
            <v>2202</v>
          </cell>
          <cell r="B712" t="str">
            <v>OŠ Kustošija</v>
          </cell>
        </row>
        <row r="713">
          <cell r="A713">
            <v>1392</v>
          </cell>
          <cell r="B713" t="str">
            <v>OŠ Ladimirevci</v>
          </cell>
        </row>
        <row r="714">
          <cell r="A714">
            <v>2049</v>
          </cell>
          <cell r="B714" t="str">
            <v>OŠ Lapad</v>
          </cell>
        </row>
        <row r="715">
          <cell r="A715">
            <v>1452</v>
          </cell>
          <cell r="B715" t="str">
            <v>OŠ Laslovo</v>
          </cell>
        </row>
        <row r="716">
          <cell r="A716">
            <v>2884</v>
          </cell>
          <cell r="B716" t="str">
            <v>OŠ Lauder-Hugo Kon</v>
          </cell>
        </row>
        <row r="717">
          <cell r="A717">
            <v>566</v>
          </cell>
          <cell r="B717" t="str">
            <v>OŠ Legrad</v>
          </cell>
        </row>
        <row r="718">
          <cell r="A718">
            <v>2917</v>
          </cell>
          <cell r="B718" t="str">
            <v>OŠ Libar</v>
          </cell>
        </row>
        <row r="719">
          <cell r="A719">
            <v>187</v>
          </cell>
          <cell r="B719" t="str">
            <v>OŠ Lijepa Naša</v>
          </cell>
        </row>
        <row r="720">
          <cell r="A720">
            <v>1084</v>
          </cell>
          <cell r="B720" t="str">
            <v>OŠ Lipik</v>
          </cell>
        </row>
        <row r="721">
          <cell r="A721">
            <v>1641</v>
          </cell>
          <cell r="B721" t="str">
            <v>OŠ Lipovac</v>
          </cell>
        </row>
        <row r="722">
          <cell r="A722">
            <v>513</v>
          </cell>
          <cell r="B722" t="str">
            <v>OŠ Ljubešćica</v>
          </cell>
        </row>
        <row r="723">
          <cell r="A723">
            <v>2269</v>
          </cell>
          <cell r="B723" t="str">
            <v>OŠ Ljubljanica - Zagreb</v>
          </cell>
        </row>
        <row r="724">
          <cell r="A724">
            <v>7</v>
          </cell>
          <cell r="B724" t="str">
            <v>OŠ Ljubo Babić</v>
          </cell>
        </row>
        <row r="725">
          <cell r="A725">
            <v>1155</v>
          </cell>
          <cell r="B725" t="str">
            <v>OŠ Ljudevit Gaj - Lužani</v>
          </cell>
        </row>
        <row r="726">
          <cell r="A726">
            <v>202</v>
          </cell>
          <cell r="B726" t="str">
            <v>OŠ Ljudevit Gaj - Mihovljan</v>
          </cell>
        </row>
        <row r="727">
          <cell r="A727">
            <v>147</v>
          </cell>
          <cell r="B727" t="str">
            <v>OŠ Ljudevit Gaj u Krapini</v>
          </cell>
        </row>
        <row r="728">
          <cell r="A728">
            <v>1089</v>
          </cell>
          <cell r="B728" t="str">
            <v>OŠ Ljudevita Gaja - Nova Gradiška</v>
          </cell>
        </row>
        <row r="729">
          <cell r="A729">
            <v>1370</v>
          </cell>
          <cell r="B729" t="str">
            <v>OŠ Ljudevita Gaja - Osijek</v>
          </cell>
        </row>
        <row r="730">
          <cell r="A730">
            <v>78</v>
          </cell>
          <cell r="B730" t="str">
            <v>OŠ Ljudevita Gaja - Zaprešić</v>
          </cell>
        </row>
        <row r="731">
          <cell r="A731">
            <v>537</v>
          </cell>
          <cell r="B731" t="str">
            <v>OŠ Ljudevita Modeca - Križevci</v>
          </cell>
        </row>
        <row r="732">
          <cell r="A732">
            <v>1629</v>
          </cell>
          <cell r="B732" t="str">
            <v>OŠ Lovas</v>
          </cell>
        </row>
        <row r="733">
          <cell r="A733">
            <v>935</v>
          </cell>
          <cell r="B733" t="str">
            <v>OŠ Lovinac</v>
          </cell>
        </row>
        <row r="734">
          <cell r="A734">
            <v>2241</v>
          </cell>
          <cell r="B734" t="str">
            <v>OŠ Lovre pl. Matačića</v>
          </cell>
        </row>
        <row r="735">
          <cell r="A735">
            <v>450</v>
          </cell>
          <cell r="B735" t="str">
            <v>OŠ Ludbreg</v>
          </cell>
        </row>
        <row r="736">
          <cell r="A736">
            <v>324</v>
          </cell>
          <cell r="B736" t="str">
            <v>OŠ Ludina</v>
          </cell>
        </row>
        <row r="737">
          <cell r="A737">
            <v>1427</v>
          </cell>
          <cell r="B737" t="str">
            <v>OŠ Lug - Laskói Általános Iskola</v>
          </cell>
        </row>
        <row r="738">
          <cell r="A738">
            <v>2886</v>
          </cell>
          <cell r="B738" t="str">
            <v>OŠ Luka - Luka</v>
          </cell>
        </row>
        <row r="739">
          <cell r="A739">
            <v>2910</v>
          </cell>
          <cell r="B739" t="str">
            <v>OŠ Luka - Sesvete</v>
          </cell>
        </row>
        <row r="740">
          <cell r="A740">
            <v>1493</v>
          </cell>
          <cell r="B740" t="str">
            <v>OŠ Luka Botić</v>
          </cell>
        </row>
        <row r="741">
          <cell r="A741">
            <v>909</v>
          </cell>
          <cell r="B741" t="str">
            <v>OŠ Luke Perkovića - Brinje</v>
          </cell>
        </row>
        <row r="742">
          <cell r="A742">
            <v>1760</v>
          </cell>
          <cell r="B742" t="str">
            <v>OŠ Lučac</v>
          </cell>
        </row>
        <row r="743">
          <cell r="A743">
            <v>2290</v>
          </cell>
          <cell r="B743" t="str">
            <v>OŠ Lučko</v>
          </cell>
        </row>
        <row r="744">
          <cell r="A744">
            <v>362</v>
          </cell>
          <cell r="B744" t="str">
            <v>OŠ Mahično</v>
          </cell>
        </row>
        <row r="745">
          <cell r="A745">
            <v>1716</v>
          </cell>
          <cell r="B745" t="str">
            <v>OŠ Majstora Radovana</v>
          </cell>
        </row>
        <row r="746">
          <cell r="A746">
            <v>2254</v>
          </cell>
          <cell r="B746" t="str">
            <v>OŠ Malešnica</v>
          </cell>
        </row>
        <row r="747">
          <cell r="A747">
            <v>4053</v>
          </cell>
          <cell r="B747" t="str">
            <v>OŠ Malinska - Dubašnica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4050</v>
          </cell>
          <cell r="B830" t="str">
            <v>OŠ Novo Čiče</v>
          </cell>
        </row>
        <row r="831">
          <cell r="A831">
            <v>1271</v>
          </cell>
          <cell r="B831" t="str">
            <v>OŠ Novigrad</v>
          </cell>
        </row>
        <row r="832">
          <cell r="A832">
            <v>259</v>
          </cell>
          <cell r="B832" t="str">
            <v>OŠ Novska</v>
          </cell>
        </row>
        <row r="833">
          <cell r="A833">
            <v>1686</v>
          </cell>
          <cell r="B833" t="str">
            <v>OŠ o. Petra Perice Makarska</v>
          </cell>
        </row>
        <row r="834">
          <cell r="A834">
            <v>1217</v>
          </cell>
          <cell r="B834" t="str">
            <v>OŠ Obrovac</v>
          </cell>
        </row>
        <row r="835">
          <cell r="A835">
            <v>2301</v>
          </cell>
          <cell r="B835" t="str">
            <v>OŠ Odra</v>
          </cell>
        </row>
        <row r="836">
          <cell r="A836">
            <v>1188</v>
          </cell>
          <cell r="B836" t="str">
            <v>OŠ Okučani</v>
          </cell>
        </row>
        <row r="837">
          <cell r="A837">
            <v>4045</v>
          </cell>
          <cell r="B837" t="str">
            <v>OŠ Omišalj</v>
          </cell>
        </row>
        <row r="838">
          <cell r="A838">
            <v>2113</v>
          </cell>
          <cell r="B838" t="str">
            <v>OŠ Opuzen</v>
          </cell>
        </row>
        <row r="839">
          <cell r="A839">
            <v>2104</v>
          </cell>
          <cell r="B839" t="str">
            <v>OŠ Orebić</v>
          </cell>
        </row>
        <row r="840">
          <cell r="A840">
            <v>2154</v>
          </cell>
          <cell r="B840" t="str">
            <v>OŠ Orehovica</v>
          </cell>
        </row>
        <row r="841">
          <cell r="A841">
            <v>205</v>
          </cell>
          <cell r="B841" t="str">
            <v>OŠ Oroslavje</v>
          </cell>
        </row>
        <row r="842">
          <cell r="A842">
            <v>1740</v>
          </cell>
          <cell r="B842" t="str">
            <v>OŠ Ostrog</v>
          </cell>
        </row>
        <row r="843">
          <cell r="A843">
            <v>2303</v>
          </cell>
          <cell r="B843" t="str">
            <v>OŠ Otok</v>
          </cell>
        </row>
        <row r="844">
          <cell r="A844">
            <v>2201</v>
          </cell>
          <cell r="B844" t="str">
            <v>OŠ Otona Ivekovića</v>
          </cell>
        </row>
        <row r="845">
          <cell r="A845">
            <v>2119</v>
          </cell>
          <cell r="B845" t="str">
            <v>OŠ Otrići-Dubrave</v>
          </cell>
        </row>
        <row r="846">
          <cell r="A846">
            <v>1300</v>
          </cell>
          <cell r="B846" t="str">
            <v>OŠ Pakoštane</v>
          </cell>
        </row>
        <row r="847">
          <cell r="A847">
            <v>2196</v>
          </cell>
          <cell r="B847" t="str">
            <v>OŠ Pantovčak</v>
          </cell>
        </row>
        <row r="848">
          <cell r="A848">
            <v>77</v>
          </cell>
          <cell r="B848" t="str">
            <v>OŠ Pavao Belas</v>
          </cell>
        </row>
        <row r="849">
          <cell r="A849">
            <v>185</v>
          </cell>
          <cell r="B849" t="str">
            <v>OŠ Pavla Štoosa</v>
          </cell>
        </row>
        <row r="850">
          <cell r="A850">
            <v>2206</v>
          </cell>
          <cell r="B850" t="str">
            <v>OŠ Pavleka Miškine</v>
          </cell>
        </row>
        <row r="851">
          <cell r="A851">
            <v>798</v>
          </cell>
          <cell r="B851" t="str">
            <v>OŠ Pehlin</v>
          </cell>
        </row>
        <row r="852">
          <cell r="A852">
            <v>917</v>
          </cell>
          <cell r="B852" t="str">
            <v>OŠ Perušić</v>
          </cell>
        </row>
        <row r="853">
          <cell r="A853">
            <v>1718</v>
          </cell>
          <cell r="B853" t="str">
            <v>OŠ Petar Berislavić</v>
          </cell>
        </row>
        <row r="854">
          <cell r="A854">
            <v>1295</v>
          </cell>
          <cell r="B854" t="str">
            <v>OŠ Petar Lorini</v>
          </cell>
        </row>
        <row r="855">
          <cell r="A855">
            <v>1282</v>
          </cell>
          <cell r="B855" t="str">
            <v>OŠ Petar Zoranić - Nin</v>
          </cell>
        </row>
        <row r="856">
          <cell r="A856">
            <v>1318</v>
          </cell>
          <cell r="B856" t="str">
            <v>OŠ Petar Zoranić - Stankovci</v>
          </cell>
        </row>
        <row r="857">
          <cell r="A857">
            <v>474</v>
          </cell>
          <cell r="B857" t="str">
            <v>OŠ Petar Zrinski - Jalžabet</v>
          </cell>
        </row>
        <row r="858">
          <cell r="A858">
            <v>2207</v>
          </cell>
          <cell r="B858" t="str">
            <v>OŠ Petar Zrinski - Zagreb</v>
          </cell>
        </row>
        <row r="859">
          <cell r="A859">
            <v>737</v>
          </cell>
          <cell r="B859" t="str">
            <v>OŠ Petar Zrinski - Čabar</v>
          </cell>
        </row>
        <row r="860">
          <cell r="A860">
            <v>2189</v>
          </cell>
          <cell r="B860" t="str">
            <v>OŠ Petar Zrinski - Šenkovec</v>
          </cell>
        </row>
        <row r="861">
          <cell r="A861">
            <v>1880</v>
          </cell>
          <cell r="B861" t="str">
            <v>OŠ Petra Hektorovića - Stari Grad</v>
          </cell>
        </row>
        <row r="862">
          <cell r="A862">
            <v>2063</v>
          </cell>
          <cell r="B862" t="str">
            <v>OŠ Petra Kanavelića</v>
          </cell>
        </row>
        <row r="863">
          <cell r="A863">
            <v>1538</v>
          </cell>
          <cell r="B863" t="str">
            <v>OŠ Petra Krešimira IV.</v>
          </cell>
        </row>
        <row r="864">
          <cell r="A864">
            <v>1870</v>
          </cell>
          <cell r="B864" t="str">
            <v>OŠ Petra Kružića Klis</v>
          </cell>
        </row>
        <row r="865">
          <cell r="A865">
            <v>1011</v>
          </cell>
          <cell r="B865" t="str">
            <v>OŠ Petra Preradovića - Pitomača</v>
          </cell>
        </row>
        <row r="866">
          <cell r="A866">
            <v>1228</v>
          </cell>
          <cell r="B866" t="str">
            <v>OŠ Petra Preradovića - Zadar</v>
          </cell>
        </row>
        <row r="867">
          <cell r="A867">
            <v>2242</v>
          </cell>
          <cell r="B867" t="str">
            <v>OŠ Petra Preradovića - Zagreb</v>
          </cell>
        </row>
        <row r="868">
          <cell r="A868">
            <v>1992</v>
          </cell>
          <cell r="B868" t="str">
            <v>OŠ Petra Studenca - Kanfanar</v>
          </cell>
        </row>
        <row r="869">
          <cell r="A869">
            <v>1309</v>
          </cell>
          <cell r="B869" t="str">
            <v>OŠ Petra Zoranića</v>
          </cell>
        </row>
        <row r="870">
          <cell r="A870">
            <v>478</v>
          </cell>
          <cell r="B870" t="str">
            <v>OŠ Petrijanec</v>
          </cell>
        </row>
        <row r="871">
          <cell r="A871">
            <v>1471</v>
          </cell>
          <cell r="B871" t="str">
            <v>OŠ Petrijevci</v>
          </cell>
        </row>
        <row r="872">
          <cell r="A872">
            <v>786</v>
          </cell>
          <cell r="B872" t="str">
            <v>OŠ Pećine</v>
          </cell>
        </row>
        <row r="873">
          <cell r="A873">
            <v>1570</v>
          </cell>
          <cell r="B873" t="str">
            <v>OŠ Pirovac</v>
          </cell>
        </row>
        <row r="874">
          <cell r="A874">
            <v>431</v>
          </cell>
          <cell r="B874" t="str">
            <v xml:space="preserve">OŠ Plaški </v>
          </cell>
        </row>
        <row r="875">
          <cell r="A875">
            <v>938</v>
          </cell>
          <cell r="B875" t="str">
            <v>OŠ Plitvička Jezera</v>
          </cell>
        </row>
        <row r="876">
          <cell r="A876">
            <v>1765</v>
          </cell>
          <cell r="B876" t="str">
            <v>OŠ Plokite</v>
          </cell>
        </row>
        <row r="877">
          <cell r="A877">
            <v>788</v>
          </cell>
          <cell r="B877" t="str">
            <v>OŠ Podmurvice</v>
          </cell>
        </row>
        <row r="878">
          <cell r="A878">
            <v>458</v>
          </cell>
          <cell r="B878" t="str">
            <v>OŠ Podrute</v>
          </cell>
        </row>
        <row r="879">
          <cell r="A879">
            <v>2164</v>
          </cell>
          <cell r="B879" t="str">
            <v>OŠ Podturen</v>
          </cell>
        </row>
        <row r="880">
          <cell r="A880">
            <v>1759</v>
          </cell>
          <cell r="B880" t="str">
            <v>OŠ Pojišan</v>
          </cell>
        </row>
        <row r="881">
          <cell r="A881">
            <v>58</v>
          </cell>
          <cell r="B881" t="str">
            <v>OŠ Pokupsko</v>
          </cell>
        </row>
        <row r="882">
          <cell r="A882">
            <v>1314</v>
          </cell>
          <cell r="B882" t="str">
            <v>OŠ Polača</v>
          </cell>
        </row>
        <row r="883">
          <cell r="A883">
            <v>1261</v>
          </cell>
          <cell r="B883" t="str">
            <v>OŠ Poličnik</v>
          </cell>
        </row>
        <row r="884">
          <cell r="A884">
            <v>1416</v>
          </cell>
          <cell r="B884" t="str">
            <v>OŠ Popovac</v>
          </cell>
        </row>
        <row r="885">
          <cell r="A885">
            <v>318</v>
          </cell>
          <cell r="B885" t="str">
            <v>OŠ Popovača</v>
          </cell>
        </row>
        <row r="886">
          <cell r="A886">
            <v>1954</v>
          </cell>
          <cell r="B886" t="str">
            <v>OŠ Poreč</v>
          </cell>
        </row>
        <row r="887">
          <cell r="A887">
            <v>6</v>
          </cell>
          <cell r="B887" t="str">
            <v>OŠ Posavski Bregi</v>
          </cell>
        </row>
        <row r="888">
          <cell r="A888">
            <v>2168</v>
          </cell>
          <cell r="B888" t="str">
            <v>OŠ Prelog</v>
          </cell>
        </row>
        <row r="889">
          <cell r="A889">
            <v>2263</v>
          </cell>
          <cell r="B889" t="str">
            <v>OŠ Prečko</v>
          </cell>
        </row>
        <row r="890">
          <cell r="A890">
            <v>2126</v>
          </cell>
          <cell r="B890" t="str">
            <v>OŠ Primorje</v>
          </cell>
        </row>
        <row r="891">
          <cell r="A891">
            <v>1842</v>
          </cell>
          <cell r="B891" t="str">
            <v>OŠ Primorski Dolac</v>
          </cell>
        </row>
        <row r="892">
          <cell r="A892">
            <v>1558</v>
          </cell>
          <cell r="B892" t="str">
            <v>OŠ Primošten</v>
          </cell>
        </row>
        <row r="893">
          <cell r="A893">
            <v>1286</v>
          </cell>
          <cell r="B893" t="str">
            <v>OŠ Privlaka</v>
          </cell>
        </row>
        <row r="894">
          <cell r="A894">
            <v>1743</v>
          </cell>
          <cell r="B894" t="str">
            <v>OŠ Prof. Filipa Lukasa</v>
          </cell>
        </row>
        <row r="895">
          <cell r="A895">
            <v>607</v>
          </cell>
          <cell r="B895" t="str">
            <v>OŠ Prof. Franje Viktora Šignjara</v>
          </cell>
        </row>
        <row r="896">
          <cell r="A896">
            <v>1773</v>
          </cell>
          <cell r="B896" t="str">
            <v>OŠ Pujanki</v>
          </cell>
        </row>
        <row r="897">
          <cell r="A897">
            <v>1791</v>
          </cell>
          <cell r="B897" t="str">
            <v>OŠ Pučišća</v>
          </cell>
        </row>
        <row r="898">
          <cell r="A898">
            <v>103</v>
          </cell>
          <cell r="B898" t="str">
            <v>OŠ Pušća</v>
          </cell>
        </row>
        <row r="899">
          <cell r="A899">
            <v>263</v>
          </cell>
          <cell r="B899" t="str">
            <v>OŠ Rajić</v>
          </cell>
        </row>
        <row r="900">
          <cell r="A900">
            <v>2277</v>
          </cell>
          <cell r="B900" t="str">
            <v>OŠ Rapska</v>
          </cell>
        </row>
        <row r="901">
          <cell r="A901">
            <v>1768</v>
          </cell>
          <cell r="B901" t="str">
            <v>OŠ Ravne njive</v>
          </cell>
        </row>
        <row r="902">
          <cell r="A902">
            <v>2883</v>
          </cell>
          <cell r="B902" t="str">
            <v>OŠ Remete</v>
          </cell>
        </row>
        <row r="903">
          <cell r="A903">
            <v>1383</v>
          </cell>
          <cell r="B903" t="str">
            <v>OŠ Retfala</v>
          </cell>
        </row>
        <row r="904">
          <cell r="A904">
            <v>2209</v>
          </cell>
          <cell r="B904" t="str">
            <v>OŠ Retkovec</v>
          </cell>
        </row>
        <row r="905">
          <cell r="A905">
            <v>350</v>
          </cell>
          <cell r="B905" t="str">
            <v>OŠ Rečica</v>
          </cell>
        </row>
        <row r="906">
          <cell r="A906">
            <v>758</v>
          </cell>
          <cell r="B906" t="str">
            <v>OŠ Rikard Katalinić Jeretov</v>
          </cell>
        </row>
        <row r="907">
          <cell r="A907">
            <v>2016</v>
          </cell>
          <cell r="B907" t="str">
            <v>OŠ Rivarela</v>
          </cell>
        </row>
        <row r="908">
          <cell r="A908">
            <v>1560</v>
          </cell>
          <cell r="B908" t="str">
            <v>OŠ Rogoznica</v>
          </cell>
        </row>
        <row r="909">
          <cell r="A909">
            <v>722</v>
          </cell>
          <cell r="B909" t="str">
            <v>OŠ Rovišće</v>
          </cell>
        </row>
        <row r="910">
          <cell r="A910">
            <v>32</v>
          </cell>
          <cell r="B910" t="str">
            <v>OŠ Rude</v>
          </cell>
        </row>
        <row r="911">
          <cell r="A911">
            <v>2266</v>
          </cell>
          <cell r="B911" t="str">
            <v>OŠ Rudeš</v>
          </cell>
        </row>
        <row r="912">
          <cell r="A912">
            <v>825</v>
          </cell>
          <cell r="B912" t="str">
            <v>OŠ Rudolfa Strohala</v>
          </cell>
        </row>
        <row r="913">
          <cell r="A913">
            <v>97</v>
          </cell>
          <cell r="B913" t="str">
            <v>OŠ Rugvica</v>
          </cell>
        </row>
        <row r="914">
          <cell r="A914">
            <v>1833</v>
          </cell>
          <cell r="B914" t="str">
            <v>OŠ Runović</v>
          </cell>
        </row>
        <row r="915">
          <cell r="A915">
            <v>23</v>
          </cell>
          <cell r="B915" t="str">
            <v>OŠ Samobor</v>
          </cell>
        </row>
        <row r="916">
          <cell r="A916">
            <v>779</v>
          </cell>
          <cell r="B916" t="str">
            <v>OŠ San Nicolo - Rijeka</v>
          </cell>
        </row>
        <row r="917">
          <cell r="A917">
            <v>4041</v>
          </cell>
          <cell r="B917" t="str">
            <v>OŠ Satnica Đakovačka</v>
          </cell>
        </row>
        <row r="918">
          <cell r="A918">
            <v>2282</v>
          </cell>
          <cell r="B918" t="str">
            <v>OŠ Savski Gaj</v>
          </cell>
        </row>
        <row r="919">
          <cell r="A919">
            <v>287</v>
          </cell>
          <cell r="B919" t="str">
            <v>OŠ Sela</v>
          </cell>
        </row>
        <row r="920">
          <cell r="A920">
            <v>1795</v>
          </cell>
          <cell r="B920" t="str">
            <v>OŠ Selca</v>
          </cell>
        </row>
        <row r="921">
          <cell r="A921">
            <v>2175</v>
          </cell>
          <cell r="B921" t="str">
            <v>OŠ Selnica</v>
          </cell>
        </row>
        <row r="922">
          <cell r="A922">
            <v>2317</v>
          </cell>
          <cell r="B922" t="str">
            <v>OŠ Sesvete</v>
          </cell>
        </row>
        <row r="923">
          <cell r="A923">
            <v>2904</v>
          </cell>
          <cell r="B923" t="str">
            <v>OŠ Sesvetska Sela</v>
          </cell>
        </row>
        <row r="924">
          <cell r="A924">
            <v>2343</v>
          </cell>
          <cell r="B924" t="str">
            <v>OŠ Sesvetska Sopnica</v>
          </cell>
        </row>
        <row r="925">
          <cell r="A925">
            <v>2318</v>
          </cell>
          <cell r="B925" t="str">
            <v>OŠ Sesvetski Kraljevec</v>
          </cell>
        </row>
        <row r="926">
          <cell r="A926">
            <v>209</v>
          </cell>
          <cell r="B926" t="str">
            <v>OŠ Side Košutić Radoboj</v>
          </cell>
        </row>
        <row r="927">
          <cell r="A927">
            <v>589</v>
          </cell>
          <cell r="B927" t="str">
            <v>OŠ Sidonije Rubido Erdody</v>
          </cell>
        </row>
        <row r="928">
          <cell r="A928">
            <v>1150</v>
          </cell>
          <cell r="B928" t="str">
            <v>OŠ Sikirevci</v>
          </cell>
        </row>
        <row r="929">
          <cell r="A929">
            <v>1823</v>
          </cell>
          <cell r="B929" t="str">
            <v>OŠ Silvija Strahimira Kranjčevića - Lovreć</v>
          </cell>
        </row>
        <row r="930">
          <cell r="A930">
            <v>902</v>
          </cell>
          <cell r="B930" t="str">
            <v>OŠ Silvija Strahimira Kranjčevića - Senj</v>
          </cell>
        </row>
        <row r="931">
          <cell r="A931">
            <v>2236</v>
          </cell>
          <cell r="B931" t="str">
            <v>OŠ Silvija Strahimira Kranjčevića - Zagreb</v>
          </cell>
        </row>
        <row r="932">
          <cell r="A932">
            <v>1487</v>
          </cell>
          <cell r="B932" t="str">
            <v>OŠ Silvije Strahimira Kranjčevića - Levanjska Varoš</v>
          </cell>
        </row>
        <row r="933">
          <cell r="A933">
            <v>1605</v>
          </cell>
          <cell r="B933" t="str">
            <v>OŠ Siniše Glavaševića</v>
          </cell>
        </row>
        <row r="934">
          <cell r="A934">
            <v>701</v>
          </cell>
          <cell r="B934" t="str">
            <v>OŠ Sirač</v>
          </cell>
        </row>
        <row r="935">
          <cell r="A935">
            <v>434</v>
          </cell>
          <cell r="B935" t="str">
            <v>OŠ Skakavac</v>
          </cell>
        </row>
        <row r="936">
          <cell r="A936">
            <v>1756</v>
          </cell>
          <cell r="B936" t="str">
            <v>OŠ Skalice</v>
          </cell>
        </row>
        <row r="937">
          <cell r="A937">
            <v>865</v>
          </cell>
          <cell r="B937" t="str">
            <v>OŠ Skrad</v>
          </cell>
        </row>
        <row r="938">
          <cell r="A938">
            <v>1561</v>
          </cell>
          <cell r="B938" t="str">
            <v>OŠ Skradin</v>
          </cell>
        </row>
        <row r="939">
          <cell r="A939">
            <v>1657</v>
          </cell>
          <cell r="B939" t="str">
            <v>OŠ Slakovci</v>
          </cell>
        </row>
        <row r="940">
          <cell r="A940">
            <v>2123</v>
          </cell>
          <cell r="B940" t="str">
            <v>OŠ Slano</v>
          </cell>
        </row>
        <row r="941">
          <cell r="A941">
            <v>1783</v>
          </cell>
          <cell r="B941" t="str">
            <v>OŠ Slatine</v>
          </cell>
        </row>
        <row r="942">
          <cell r="A942">
            <v>383</v>
          </cell>
          <cell r="B942" t="str">
            <v>OŠ Slava Raškaj</v>
          </cell>
        </row>
        <row r="943">
          <cell r="A943">
            <v>719</v>
          </cell>
          <cell r="B943" t="str">
            <v>OŠ Slavka Kolara - Hercegovac</v>
          </cell>
        </row>
        <row r="944">
          <cell r="A944">
            <v>54</v>
          </cell>
          <cell r="B944" t="str">
            <v>OŠ Slavka Kolara - Kravarsko</v>
          </cell>
        </row>
        <row r="945">
          <cell r="A945">
            <v>393</v>
          </cell>
          <cell r="B945" t="str">
            <v>OŠ Slunj</v>
          </cell>
        </row>
        <row r="946">
          <cell r="A946">
            <v>1237</v>
          </cell>
          <cell r="B946" t="str">
            <v>OŠ Smiljevac</v>
          </cell>
        </row>
        <row r="947">
          <cell r="A947">
            <v>2121</v>
          </cell>
          <cell r="B947" t="str">
            <v>OŠ Smokvica</v>
          </cell>
        </row>
        <row r="948">
          <cell r="A948">
            <v>579</v>
          </cell>
          <cell r="B948" t="str">
            <v>OŠ Sokolovac</v>
          </cell>
        </row>
        <row r="949">
          <cell r="A949">
            <v>1758</v>
          </cell>
          <cell r="B949" t="str">
            <v>OŠ Spinut</v>
          </cell>
        </row>
        <row r="950">
          <cell r="A950">
            <v>1767</v>
          </cell>
          <cell r="B950" t="str">
            <v>OŠ Split 3</v>
          </cell>
        </row>
        <row r="951">
          <cell r="A951">
            <v>488</v>
          </cell>
          <cell r="B951" t="str">
            <v>OŠ Sračinec</v>
          </cell>
        </row>
        <row r="952">
          <cell r="A952">
            <v>796</v>
          </cell>
          <cell r="B952" t="str">
            <v>OŠ Srdoči</v>
          </cell>
        </row>
        <row r="953">
          <cell r="A953">
            <v>1777</v>
          </cell>
          <cell r="B953" t="str">
            <v>OŠ Srinjine</v>
          </cell>
        </row>
        <row r="954">
          <cell r="A954">
            <v>1224</v>
          </cell>
          <cell r="B954" t="str">
            <v>OŠ Stanovi</v>
          </cell>
        </row>
        <row r="955">
          <cell r="A955">
            <v>1654</v>
          </cell>
          <cell r="B955" t="str">
            <v>OŠ Stari Jankovci</v>
          </cell>
        </row>
        <row r="956">
          <cell r="A956">
            <v>1274</v>
          </cell>
          <cell r="B956" t="str">
            <v>OŠ Starigrad</v>
          </cell>
        </row>
        <row r="957">
          <cell r="A957">
            <v>2246</v>
          </cell>
          <cell r="B957" t="str">
            <v>OŠ Stenjevec</v>
          </cell>
        </row>
        <row r="958">
          <cell r="A958">
            <v>98</v>
          </cell>
          <cell r="B958" t="str">
            <v>OŠ Stjepan Radić - Božjakovina</v>
          </cell>
        </row>
        <row r="959">
          <cell r="A959">
            <v>1678</v>
          </cell>
          <cell r="B959" t="str">
            <v>OŠ Stjepan Radić - Imotski</v>
          </cell>
        </row>
        <row r="960">
          <cell r="A960">
            <v>1164</v>
          </cell>
          <cell r="B960" t="str">
            <v>OŠ Stjepan Radić - Oprisavci</v>
          </cell>
        </row>
        <row r="961">
          <cell r="A961">
            <v>1713</v>
          </cell>
          <cell r="B961" t="str">
            <v>OŠ Stjepan Radić - Tijarica</v>
          </cell>
        </row>
        <row r="962">
          <cell r="A962">
            <v>1648</v>
          </cell>
          <cell r="B962" t="str">
            <v>OŠ Stjepana Antolovića</v>
          </cell>
        </row>
        <row r="963">
          <cell r="A963">
            <v>3</v>
          </cell>
          <cell r="B963" t="str">
            <v>OŠ Stjepana Basaričeka</v>
          </cell>
        </row>
        <row r="964">
          <cell r="A964">
            <v>2300</v>
          </cell>
          <cell r="B964" t="str">
            <v>OŠ Stjepana Bencekovića</v>
          </cell>
        </row>
        <row r="965">
          <cell r="A965">
            <v>1658</v>
          </cell>
          <cell r="B965" t="str">
            <v>OŠ Stjepana Cvrkovića</v>
          </cell>
        </row>
        <row r="966">
          <cell r="A966">
            <v>1689</v>
          </cell>
          <cell r="B966" t="str">
            <v>OŠ Stjepana Ivičevića</v>
          </cell>
        </row>
        <row r="967">
          <cell r="A967">
            <v>252</v>
          </cell>
          <cell r="B967" t="str">
            <v>OŠ Stjepana Kefelje</v>
          </cell>
        </row>
        <row r="968">
          <cell r="A968">
            <v>1254</v>
          </cell>
          <cell r="B968" t="str">
            <v>OŠ Stjepana Radića - Bibinje</v>
          </cell>
        </row>
        <row r="969">
          <cell r="A969">
            <v>162</v>
          </cell>
          <cell r="B969" t="str">
            <v>OŠ Stjepana Radića - Brestovec Orehovički</v>
          </cell>
        </row>
        <row r="970">
          <cell r="A970">
            <v>2071</v>
          </cell>
          <cell r="B970" t="str">
            <v>OŠ Stjepana Radića - Metković</v>
          </cell>
        </row>
        <row r="971">
          <cell r="A971">
            <v>1041</v>
          </cell>
          <cell r="B971" t="str">
            <v>OŠ Stjepana Radića - Čaglin</v>
          </cell>
        </row>
        <row r="972">
          <cell r="A972">
            <v>1780</v>
          </cell>
          <cell r="B972" t="str">
            <v>OŠ Stobreč</v>
          </cell>
        </row>
        <row r="973">
          <cell r="A973">
            <v>1965</v>
          </cell>
          <cell r="B973" t="str">
            <v>OŠ Stoja</v>
          </cell>
        </row>
        <row r="974">
          <cell r="A974">
            <v>2097</v>
          </cell>
          <cell r="B974" t="str">
            <v>OŠ Ston</v>
          </cell>
        </row>
        <row r="975">
          <cell r="A975">
            <v>2186</v>
          </cell>
          <cell r="B975" t="str">
            <v>OŠ Strahoninec</v>
          </cell>
        </row>
        <row r="976">
          <cell r="A976">
            <v>1789</v>
          </cell>
          <cell r="B976" t="str">
            <v>OŠ Strožanac</v>
          </cell>
        </row>
        <row r="977">
          <cell r="A977">
            <v>3057</v>
          </cell>
          <cell r="B977" t="str">
            <v>OŠ Stubičke Toplice</v>
          </cell>
        </row>
        <row r="978">
          <cell r="A978">
            <v>1826</v>
          </cell>
          <cell r="B978" t="str">
            <v>OŠ Studenci</v>
          </cell>
        </row>
        <row r="979">
          <cell r="A979">
            <v>998</v>
          </cell>
          <cell r="B979" t="str">
            <v>OŠ Suhopolje</v>
          </cell>
        </row>
        <row r="980">
          <cell r="A980">
            <v>1255</v>
          </cell>
          <cell r="B980" t="str">
            <v>OŠ Sukošan</v>
          </cell>
        </row>
        <row r="981">
          <cell r="A981">
            <v>329</v>
          </cell>
          <cell r="B981" t="str">
            <v>OŠ Sunja</v>
          </cell>
        </row>
        <row r="982">
          <cell r="A982">
            <v>1876</v>
          </cell>
          <cell r="B982" t="str">
            <v>OŠ Supetar</v>
          </cell>
        </row>
        <row r="983">
          <cell r="A983">
            <v>1769</v>
          </cell>
          <cell r="B983" t="str">
            <v>OŠ Sućidar</v>
          </cell>
        </row>
        <row r="984">
          <cell r="A984">
            <v>1304</v>
          </cell>
          <cell r="B984" t="str">
            <v>OŠ Sv. Filip i Jakov</v>
          </cell>
        </row>
        <row r="985">
          <cell r="A985">
            <v>2298</v>
          </cell>
          <cell r="B985" t="str">
            <v>OŠ Sveta Klara</v>
          </cell>
        </row>
        <row r="986">
          <cell r="A986">
            <v>2187</v>
          </cell>
          <cell r="B986" t="str">
            <v>OŠ Sveta Marija</v>
          </cell>
        </row>
        <row r="987">
          <cell r="A987">
            <v>105</v>
          </cell>
          <cell r="B987" t="str">
            <v>OŠ Sveta Nedelja</v>
          </cell>
        </row>
        <row r="988">
          <cell r="A988">
            <v>1362</v>
          </cell>
          <cell r="B988" t="str">
            <v>OŠ Svete Ane u Osijeku</v>
          </cell>
        </row>
        <row r="989">
          <cell r="A989">
            <v>212</v>
          </cell>
          <cell r="B989" t="str">
            <v>OŠ Sveti Križ Začretje</v>
          </cell>
        </row>
        <row r="990">
          <cell r="A990">
            <v>2174</v>
          </cell>
          <cell r="B990" t="str">
            <v>OŠ Sveti Martin na Muri</v>
          </cell>
        </row>
        <row r="991">
          <cell r="A991">
            <v>829</v>
          </cell>
          <cell r="B991" t="str">
            <v>OŠ Sveti Matej</v>
          </cell>
        </row>
        <row r="992">
          <cell r="A992">
            <v>584</v>
          </cell>
          <cell r="B992" t="str">
            <v>OŠ Sveti Petar Orehovec</v>
          </cell>
        </row>
        <row r="993">
          <cell r="A993">
            <v>504</v>
          </cell>
          <cell r="B993" t="str">
            <v>OŠ Sveti Đurđ</v>
          </cell>
        </row>
        <row r="994">
          <cell r="A994">
            <v>2021</v>
          </cell>
          <cell r="B994" t="str">
            <v xml:space="preserve">OŠ Svetivinčenat </v>
          </cell>
        </row>
        <row r="995">
          <cell r="A995">
            <v>508</v>
          </cell>
          <cell r="B995" t="str">
            <v>OŠ Svibovec</v>
          </cell>
        </row>
        <row r="996">
          <cell r="A996">
            <v>1958</v>
          </cell>
          <cell r="B996" t="str">
            <v xml:space="preserve">OŠ Tar - Vabriga </v>
          </cell>
        </row>
        <row r="997">
          <cell r="A997">
            <v>1376</v>
          </cell>
          <cell r="B997" t="str">
            <v>OŠ Tenja</v>
          </cell>
        </row>
        <row r="998">
          <cell r="A998">
            <v>1811</v>
          </cell>
          <cell r="B998" t="str">
            <v>OŠ Tin Ujević - Krivodol</v>
          </cell>
        </row>
        <row r="999">
          <cell r="A999">
            <v>1375</v>
          </cell>
          <cell r="B999" t="str">
            <v>OŠ Tin Ujević - Osijek</v>
          </cell>
        </row>
        <row r="1000">
          <cell r="A1000">
            <v>2276</v>
          </cell>
          <cell r="B1000" t="str">
            <v>OŠ Tina Ujevića - Zagreb</v>
          </cell>
        </row>
        <row r="1001">
          <cell r="A1001">
            <v>1546</v>
          </cell>
          <cell r="B1001" t="str">
            <v>OŠ Tina Ujevića - Šibenik</v>
          </cell>
        </row>
        <row r="1002">
          <cell r="A1002">
            <v>2252</v>
          </cell>
          <cell r="B1002" t="str">
            <v>OŠ Tituša Brezovačkog</v>
          </cell>
        </row>
        <row r="1003">
          <cell r="A1003">
            <v>2152</v>
          </cell>
          <cell r="B1003" t="str">
            <v>OŠ Tomaša Goričanca - Mala Subotica</v>
          </cell>
        </row>
        <row r="1004">
          <cell r="A1004">
            <v>1971</v>
          </cell>
          <cell r="B1004" t="str">
            <v>OŠ Tone Peruška - Pula</v>
          </cell>
        </row>
        <row r="1005">
          <cell r="A1005">
            <v>2888</v>
          </cell>
          <cell r="B1005" t="str">
            <v>OŠ Tordinci</v>
          </cell>
        </row>
        <row r="1006">
          <cell r="A1006">
            <v>1886</v>
          </cell>
          <cell r="B1006" t="str">
            <v>OŠ Trilj</v>
          </cell>
        </row>
        <row r="1007">
          <cell r="A1007">
            <v>2281</v>
          </cell>
          <cell r="B1007" t="str">
            <v>OŠ Trnjanska</v>
          </cell>
        </row>
        <row r="1008">
          <cell r="A1008">
            <v>483</v>
          </cell>
          <cell r="B1008" t="str">
            <v>OŠ Trnovec</v>
          </cell>
        </row>
        <row r="1009">
          <cell r="A1009">
            <v>728</v>
          </cell>
          <cell r="B1009" t="str">
            <v>OŠ Trnovitica</v>
          </cell>
        </row>
        <row r="1010">
          <cell r="A1010">
            <v>663</v>
          </cell>
          <cell r="B1010" t="str">
            <v>OŠ Trnovitički Popovac</v>
          </cell>
        </row>
        <row r="1011">
          <cell r="A1011">
            <v>2297</v>
          </cell>
          <cell r="B1011" t="str">
            <v>OŠ Trnsko</v>
          </cell>
        </row>
        <row r="1012">
          <cell r="A1012">
            <v>2128</v>
          </cell>
          <cell r="B1012" t="str">
            <v>OŠ Trpanj</v>
          </cell>
        </row>
        <row r="1013">
          <cell r="A1013">
            <v>1665</v>
          </cell>
          <cell r="B1013" t="str">
            <v>OŠ Trpinja</v>
          </cell>
        </row>
        <row r="1014">
          <cell r="A1014">
            <v>791</v>
          </cell>
          <cell r="B1014" t="str">
            <v>OŠ Trsat</v>
          </cell>
        </row>
        <row r="1015">
          <cell r="A1015">
            <v>1763</v>
          </cell>
          <cell r="B1015" t="str">
            <v>OŠ Trstenik</v>
          </cell>
        </row>
        <row r="1016">
          <cell r="A1016">
            <v>358</v>
          </cell>
          <cell r="B1016" t="str">
            <v>OŠ Turanj</v>
          </cell>
        </row>
        <row r="1017">
          <cell r="A1017">
            <v>792</v>
          </cell>
          <cell r="B1017" t="str">
            <v>OŠ Turnić</v>
          </cell>
        </row>
        <row r="1018">
          <cell r="A1018">
            <v>1690</v>
          </cell>
          <cell r="B1018" t="str">
            <v>OŠ Tučepi</v>
          </cell>
        </row>
        <row r="1019">
          <cell r="A1019">
            <v>516</v>
          </cell>
          <cell r="B1019" t="str">
            <v>OŠ Tužno</v>
          </cell>
        </row>
        <row r="1020">
          <cell r="A1020">
            <v>704</v>
          </cell>
          <cell r="B1020" t="str">
            <v>OŠ u Đulovcu</v>
          </cell>
        </row>
        <row r="1021">
          <cell r="A1021">
            <v>1288</v>
          </cell>
          <cell r="B1021" t="str">
            <v>OŠ Valentin Klarin - Preko</v>
          </cell>
        </row>
        <row r="1022">
          <cell r="A1022">
            <v>1928</v>
          </cell>
          <cell r="B1022" t="str">
            <v>OŠ Vazmoslav Gržalja</v>
          </cell>
        </row>
        <row r="1023">
          <cell r="A1023">
            <v>2120</v>
          </cell>
          <cell r="B1023" t="str">
            <v>OŠ Vela Luka</v>
          </cell>
        </row>
        <row r="1024">
          <cell r="A1024">
            <v>1978</v>
          </cell>
          <cell r="B1024" t="str">
            <v>OŠ Veli Vrh - Pula</v>
          </cell>
        </row>
        <row r="1025">
          <cell r="A1025">
            <v>52</v>
          </cell>
          <cell r="B1025" t="str">
            <v>OŠ Velika Mlaka</v>
          </cell>
        </row>
        <row r="1026">
          <cell r="A1026">
            <v>685</v>
          </cell>
          <cell r="B1026" t="str">
            <v>OŠ Velika Pisanica</v>
          </cell>
        </row>
        <row r="1027">
          <cell r="A1027">
            <v>505</v>
          </cell>
          <cell r="B1027" t="str">
            <v>OŠ Veliki Bukovec</v>
          </cell>
        </row>
        <row r="1028">
          <cell r="A1028">
            <v>217</v>
          </cell>
          <cell r="B1028" t="str">
            <v>OŠ Veliko Trgovišće</v>
          </cell>
        </row>
        <row r="1029">
          <cell r="A1029">
            <v>674</v>
          </cell>
          <cell r="B1029" t="str">
            <v>OŠ Veliko Trojstvo</v>
          </cell>
        </row>
        <row r="1030">
          <cell r="A1030">
            <v>1977</v>
          </cell>
          <cell r="B1030" t="str">
            <v>OŠ Veruda - Pula</v>
          </cell>
        </row>
        <row r="1031">
          <cell r="A1031">
            <v>2302</v>
          </cell>
          <cell r="B1031" t="str">
            <v>OŠ Većeslava Holjevca</v>
          </cell>
        </row>
        <row r="1032">
          <cell r="A1032">
            <v>793</v>
          </cell>
          <cell r="B1032" t="str">
            <v>OŠ Vežica</v>
          </cell>
        </row>
        <row r="1033">
          <cell r="A1033">
            <v>1549</v>
          </cell>
          <cell r="B1033" t="str">
            <v>OŠ Vidici</v>
          </cell>
        </row>
        <row r="1034">
          <cell r="A1034">
            <v>1973</v>
          </cell>
          <cell r="B1034" t="str">
            <v>OŠ Vidikovac</v>
          </cell>
        </row>
        <row r="1035">
          <cell r="A1035">
            <v>476</v>
          </cell>
          <cell r="B1035" t="str">
            <v>OŠ Vidovec</v>
          </cell>
        </row>
        <row r="1036">
          <cell r="A1036">
            <v>1369</v>
          </cell>
          <cell r="B1036" t="str">
            <v>OŠ Vijenac</v>
          </cell>
        </row>
        <row r="1037">
          <cell r="A1037">
            <v>1131</v>
          </cell>
          <cell r="B1037" t="str">
            <v>OŠ Viktor Car Emin - Donji Andrijevci</v>
          </cell>
        </row>
        <row r="1038">
          <cell r="A1038">
            <v>836</v>
          </cell>
          <cell r="B1038" t="str">
            <v>OŠ Viktora Cara Emina - Lovran</v>
          </cell>
        </row>
        <row r="1039">
          <cell r="A1039">
            <v>179</v>
          </cell>
          <cell r="B1039" t="str">
            <v>OŠ Viktora Kovačića</v>
          </cell>
        </row>
        <row r="1040">
          <cell r="A1040">
            <v>282</v>
          </cell>
          <cell r="B1040" t="str">
            <v>OŠ Viktorovac</v>
          </cell>
        </row>
        <row r="1041">
          <cell r="A1041">
            <v>1052</v>
          </cell>
          <cell r="B1041" t="str">
            <v>OŠ Vilima Korajca</v>
          </cell>
        </row>
        <row r="1042">
          <cell r="A1042">
            <v>485</v>
          </cell>
          <cell r="B1042" t="str">
            <v>OŠ Vinica</v>
          </cell>
        </row>
        <row r="1043">
          <cell r="A1043">
            <v>1720</v>
          </cell>
          <cell r="B1043" t="str">
            <v>OŠ Vis</v>
          </cell>
        </row>
        <row r="1044">
          <cell r="A1044">
            <v>1778</v>
          </cell>
          <cell r="B1044" t="str">
            <v>OŠ Visoka - Split</v>
          </cell>
        </row>
        <row r="1045">
          <cell r="A1045">
            <v>515</v>
          </cell>
          <cell r="B1045" t="str">
            <v>OŠ Visoko - Visoko</v>
          </cell>
        </row>
        <row r="1046">
          <cell r="A1046">
            <v>2014</v>
          </cell>
          <cell r="B1046" t="str">
            <v>OŠ Vitomir Širola - Pajo</v>
          </cell>
        </row>
        <row r="1047">
          <cell r="A1047">
            <v>1381</v>
          </cell>
          <cell r="B1047" t="str">
            <v>OŠ Višnjevac</v>
          </cell>
        </row>
        <row r="1048">
          <cell r="A1048">
            <v>1136</v>
          </cell>
          <cell r="B1048" t="str">
            <v>OŠ Vjekoslav Klaić</v>
          </cell>
        </row>
        <row r="1049">
          <cell r="A1049">
            <v>1566</v>
          </cell>
          <cell r="B1049" t="str">
            <v>OŠ Vjekoslava Kaleba</v>
          </cell>
        </row>
        <row r="1050">
          <cell r="A1050">
            <v>1748</v>
          </cell>
          <cell r="B1050" t="str">
            <v>OŠ Vjekoslava Paraća</v>
          </cell>
        </row>
        <row r="1051">
          <cell r="A1051">
            <v>2218</v>
          </cell>
          <cell r="B1051" t="str">
            <v>OŠ Vjenceslava Novaka</v>
          </cell>
        </row>
        <row r="1052">
          <cell r="A1052">
            <v>780</v>
          </cell>
          <cell r="B1052" t="str">
            <v>OŠ Vladimir Gortan - Rijeka</v>
          </cell>
        </row>
        <row r="1053">
          <cell r="A1053">
            <v>1195</v>
          </cell>
          <cell r="B1053" t="str">
            <v>OŠ Vladimir Nazor - Adžamovci</v>
          </cell>
        </row>
        <row r="1054">
          <cell r="A1054">
            <v>164</v>
          </cell>
          <cell r="B1054" t="str">
            <v>OŠ Vladimir Nazor - Budinščina</v>
          </cell>
        </row>
        <row r="1055">
          <cell r="A1055">
            <v>340</v>
          </cell>
          <cell r="B1055" t="str">
            <v>OŠ Vladimir Nazor - Duga Resa</v>
          </cell>
        </row>
        <row r="1056">
          <cell r="A1056">
            <v>1647</v>
          </cell>
          <cell r="B1056" t="str">
            <v>OŠ Vladimir Nazor - Komletinci</v>
          </cell>
        </row>
        <row r="1057">
          <cell r="A1057">
            <v>546</v>
          </cell>
          <cell r="B1057" t="str">
            <v>OŠ Vladimir Nazor - Križevci</v>
          </cell>
        </row>
        <row r="1058">
          <cell r="A1058">
            <v>1297</v>
          </cell>
          <cell r="B1058" t="str">
            <v>OŠ Vladimir Nazor - Neviđane</v>
          </cell>
        </row>
        <row r="1059">
          <cell r="A1059">
            <v>113</v>
          </cell>
          <cell r="B1059" t="str">
            <v>OŠ Vladimir Nazor - Pisarovina</v>
          </cell>
        </row>
        <row r="1060">
          <cell r="A1060">
            <v>2078</v>
          </cell>
          <cell r="B1060" t="str">
            <v>OŠ Vladimir Nazor - Ploče</v>
          </cell>
        </row>
        <row r="1061">
          <cell r="A1061">
            <v>1110</v>
          </cell>
          <cell r="B1061" t="str">
            <v>OŠ Vladimir Nazor - Slavonski Brod</v>
          </cell>
        </row>
        <row r="1062">
          <cell r="A1062">
            <v>481</v>
          </cell>
          <cell r="B1062" t="str">
            <v>OŠ Vladimir Nazor - Sveti Ilija</v>
          </cell>
        </row>
        <row r="1063">
          <cell r="A1063">
            <v>334</v>
          </cell>
          <cell r="B1063" t="str">
            <v>OŠ Vladimir Nazor - Topusko</v>
          </cell>
        </row>
        <row r="1064">
          <cell r="A1064">
            <v>1082</v>
          </cell>
          <cell r="B1064" t="str">
            <v>OŠ Vladimir Nazor - Trenkovo</v>
          </cell>
        </row>
        <row r="1065">
          <cell r="A1065">
            <v>961</v>
          </cell>
          <cell r="B1065" t="str">
            <v>OŠ Vladimir Nazor - Virovitica</v>
          </cell>
        </row>
        <row r="1066">
          <cell r="A1066">
            <v>1445</v>
          </cell>
          <cell r="B1066" t="str">
            <v>OŠ Vladimir Nazor - Čepin</v>
          </cell>
        </row>
        <row r="1067">
          <cell r="A1067">
            <v>1339</v>
          </cell>
          <cell r="B1067" t="str">
            <v>OŠ Vladimir Nazor - Đakovo</v>
          </cell>
        </row>
        <row r="1068">
          <cell r="A1068">
            <v>1365</v>
          </cell>
          <cell r="B1068" t="str">
            <v>OŠ Vladimira Becića - Osijek</v>
          </cell>
        </row>
        <row r="1069">
          <cell r="A1069">
            <v>2043</v>
          </cell>
          <cell r="B1069" t="str">
            <v>OŠ Vladimira Gortana - Žminj</v>
          </cell>
        </row>
        <row r="1070">
          <cell r="A1070">
            <v>730</v>
          </cell>
          <cell r="B1070" t="str">
            <v>OŠ Vladimira Nazora - Crikvenica</v>
          </cell>
        </row>
        <row r="1071">
          <cell r="A1071">
            <v>638</v>
          </cell>
          <cell r="B1071" t="str">
            <v>OŠ Vladimira Nazora - Daruvar</v>
          </cell>
        </row>
        <row r="1072">
          <cell r="A1072">
            <v>1395</v>
          </cell>
          <cell r="B1072" t="str">
            <v>OŠ Vladimira Nazora - Feričanci</v>
          </cell>
        </row>
        <row r="1073">
          <cell r="A1073">
            <v>2006</v>
          </cell>
          <cell r="B1073" t="str">
            <v>OŠ Vladimira Nazora - Krnica</v>
          </cell>
        </row>
        <row r="1074">
          <cell r="A1074">
            <v>990</v>
          </cell>
          <cell r="B1074" t="str">
            <v>OŠ Vladimira Nazora - Nova Bukovica</v>
          </cell>
        </row>
        <row r="1075">
          <cell r="A1075">
            <v>1942</v>
          </cell>
          <cell r="B1075" t="str">
            <v>OŠ Vladimira Nazora - Pazin</v>
          </cell>
        </row>
        <row r="1076">
          <cell r="A1076">
            <v>1794</v>
          </cell>
          <cell r="B1076" t="str">
            <v>OŠ Vladimira Nazora - Postira</v>
          </cell>
        </row>
        <row r="1077">
          <cell r="A1077">
            <v>1998</v>
          </cell>
          <cell r="B1077" t="str">
            <v>OŠ Vladimira Nazora - Potpićan</v>
          </cell>
        </row>
        <row r="1078">
          <cell r="A1078">
            <v>2137</v>
          </cell>
          <cell r="B1078" t="str">
            <v>OŠ Vladimira Nazora - Pribislavec</v>
          </cell>
        </row>
        <row r="1079">
          <cell r="A1079">
            <v>1985</v>
          </cell>
          <cell r="B1079" t="str">
            <v>OŠ Vladimira Nazora - Rovinj</v>
          </cell>
        </row>
        <row r="1080">
          <cell r="A1080">
            <v>1579</v>
          </cell>
          <cell r="B1080" t="str">
            <v>OŠ Vladimira Nazora - Vinkovci</v>
          </cell>
        </row>
        <row r="1081">
          <cell r="A1081">
            <v>2041</v>
          </cell>
          <cell r="B1081" t="str">
            <v>OŠ Vladimira Nazora - Vrsar</v>
          </cell>
        </row>
        <row r="1082">
          <cell r="A1082">
            <v>2220</v>
          </cell>
          <cell r="B1082" t="str">
            <v>OŠ Vladimira Nazora - Zagreb</v>
          </cell>
        </row>
        <row r="1083">
          <cell r="A1083">
            <v>1260</v>
          </cell>
          <cell r="B1083" t="str">
            <v>OŠ Vladimira Nazora - Škabrnje</v>
          </cell>
        </row>
        <row r="1084">
          <cell r="A1084">
            <v>249</v>
          </cell>
          <cell r="B1084" t="str">
            <v>OŠ Vladimira Vidrića</v>
          </cell>
        </row>
        <row r="1085">
          <cell r="A1085">
            <v>1571</v>
          </cell>
          <cell r="B1085" t="str">
            <v>OŠ Vodice</v>
          </cell>
        </row>
        <row r="1086">
          <cell r="A1086">
            <v>2036</v>
          </cell>
          <cell r="B1086" t="str">
            <v xml:space="preserve">OŠ Vodnjan </v>
          </cell>
        </row>
        <row r="1087">
          <cell r="A1087">
            <v>396</v>
          </cell>
          <cell r="B1087" t="str">
            <v>OŠ Vojnić</v>
          </cell>
        </row>
        <row r="1088">
          <cell r="A1088">
            <v>2267</v>
          </cell>
          <cell r="B1088" t="str">
            <v>OŠ Voltino</v>
          </cell>
        </row>
        <row r="1089">
          <cell r="A1089">
            <v>995</v>
          </cell>
          <cell r="B1089" t="str">
            <v>OŠ Voćin</v>
          </cell>
        </row>
        <row r="1090">
          <cell r="A1090">
            <v>1659</v>
          </cell>
          <cell r="B1090" t="str">
            <v>OŠ Vođinci</v>
          </cell>
        </row>
        <row r="1091">
          <cell r="A1091">
            <v>1245</v>
          </cell>
          <cell r="B1091" t="str">
            <v>OŠ Voštarnica - Zadar</v>
          </cell>
        </row>
        <row r="1092">
          <cell r="A1092">
            <v>2271</v>
          </cell>
          <cell r="B1092" t="str">
            <v>OŠ Vrbani</v>
          </cell>
        </row>
        <row r="1093">
          <cell r="A1093">
            <v>1721</v>
          </cell>
          <cell r="B1093" t="str">
            <v>OŠ Vrgorac</v>
          </cell>
        </row>
        <row r="1094">
          <cell r="A1094">
            <v>1551</v>
          </cell>
          <cell r="B1094" t="str">
            <v>OŠ Vrpolje</v>
          </cell>
        </row>
        <row r="1095">
          <cell r="A1095">
            <v>2305</v>
          </cell>
          <cell r="B1095" t="str">
            <v>OŠ Vugrovec - Kašina</v>
          </cell>
        </row>
        <row r="1096">
          <cell r="A1096">
            <v>2245</v>
          </cell>
          <cell r="B1096" t="str">
            <v>OŠ Vukomerec</v>
          </cell>
        </row>
        <row r="1097">
          <cell r="A1097">
            <v>41</v>
          </cell>
          <cell r="B1097" t="str">
            <v>OŠ Vukovina</v>
          </cell>
        </row>
        <row r="1098">
          <cell r="A1098">
            <v>1246</v>
          </cell>
          <cell r="B1098" t="str">
            <v>OŠ Zadarski otoci - Zadar</v>
          </cell>
        </row>
        <row r="1099">
          <cell r="A1099">
            <v>1907</v>
          </cell>
          <cell r="B1099" t="str">
            <v>OŠ Zagvozd</v>
          </cell>
        </row>
        <row r="1100">
          <cell r="A1100">
            <v>776</v>
          </cell>
          <cell r="B1100" t="str">
            <v>OŠ Zamet</v>
          </cell>
        </row>
        <row r="1101">
          <cell r="A1101">
            <v>2296</v>
          </cell>
          <cell r="B1101" t="str">
            <v>OŠ Zapruđe</v>
          </cell>
        </row>
        <row r="1102">
          <cell r="A1102">
            <v>1055</v>
          </cell>
          <cell r="B1102" t="str">
            <v>OŠ Zdenka Turkovića</v>
          </cell>
        </row>
        <row r="1103">
          <cell r="A1103">
            <v>1257</v>
          </cell>
          <cell r="B1103" t="str">
            <v>OŠ Zemunik</v>
          </cell>
        </row>
        <row r="1104">
          <cell r="A1104">
            <v>153</v>
          </cell>
          <cell r="B1104" t="str">
            <v>OŠ Zlatar Bistrica</v>
          </cell>
        </row>
        <row r="1105">
          <cell r="A1105">
            <v>1422</v>
          </cell>
          <cell r="B1105" t="str">
            <v>OŠ Zmajevac</v>
          </cell>
        </row>
        <row r="1106">
          <cell r="A1106">
            <v>1913</v>
          </cell>
          <cell r="B1106" t="str">
            <v>OŠ Zmijavci</v>
          </cell>
        </row>
        <row r="1107">
          <cell r="A1107">
            <v>890</v>
          </cell>
          <cell r="B1107" t="str">
            <v>OŠ Zrinskih i Frankopana</v>
          </cell>
        </row>
        <row r="1108">
          <cell r="A1108">
            <v>1632</v>
          </cell>
          <cell r="B1108" t="str">
            <v>OŠ Zrinskih Nuštar</v>
          </cell>
        </row>
        <row r="1109">
          <cell r="A1109">
            <v>255</v>
          </cell>
          <cell r="B1109" t="str">
            <v>OŠ Zvonimira Franka</v>
          </cell>
        </row>
        <row r="1110">
          <cell r="A1110">
            <v>734</v>
          </cell>
          <cell r="B1110" t="str">
            <v>OŠ Zvonka Cara</v>
          </cell>
        </row>
        <row r="1111">
          <cell r="A1111">
            <v>1649</v>
          </cell>
          <cell r="B1111" t="str">
            <v>OŠ Čakovci</v>
          </cell>
        </row>
        <row r="1112">
          <cell r="A1112">
            <v>823</v>
          </cell>
          <cell r="B1112" t="str">
            <v>OŠ Čavle</v>
          </cell>
        </row>
        <row r="1113">
          <cell r="A1113">
            <v>632</v>
          </cell>
          <cell r="B1113" t="str">
            <v>OŠ Čazma</v>
          </cell>
        </row>
        <row r="1114">
          <cell r="A1114">
            <v>1411</v>
          </cell>
          <cell r="B1114" t="str">
            <v>OŠ Čeminac</v>
          </cell>
        </row>
        <row r="1115">
          <cell r="A1115">
            <v>1573</v>
          </cell>
          <cell r="B1115" t="str">
            <v>OŠ Čista Velika</v>
          </cell>
        </row>
        <row r="1116">
          <cell r="A1116">
            <v>2216</v>
          </cell>
          <cell r="B1116" t="str">
            <v>OŠ Čučerje</v>
          </cell>
        </row>
        <row r="1117">
          <cell r="A1117">
            <v>1348</v>
          </cell>
          <cell r="B1117" t="str">
            <v>OŠ Đakovački Selci</v>
          </cell>
        </row>
        <row r="1118">
          <cell r="A1118">
            <v>2</v>
          </cell>
          <cell r="B1118" t="str">
            <v>OŠ Đure Deželića - Ivanić Grad</v>
          </cell>
        </row>
        <row r="1119">
          <cell r="A1119">
            <v>167</v>
          </cell>
          <cell r="B1119" t="str">
            <v xml:space="preserve">OŠ Đure Prejca - Desinić </v>
          </cell>
        </row>
        <row r="1120">
          <cell r="A1120">
            <v>170</v>
          </cell>
          <cell r="B1120" t="str">
            <v>OŠ Đurmanec</v>
          </cell>
        </row>
        <row r="1121">
          <cell r="A1121">
            <v>532</v>
          </cell>
          <cell r="B1121" t="str">
            <v>OŠ Đuro Ester</v>
          </cell>
        </row>
        <row r="1122">
          <cell r="A1122">
            <v>1105</v>
          </cell>
          <cell r="B1122" t="str">
            <v>OŠ Đuro Pilar</v>
          </cell>
        </row>
        <row r="1123">
          <cell r="A1123">
            <v>484</v>
          </cell>
          <cell r="B1123" t="str">
            <v>OŠ Šemovec</v>
          </cell>
        </row>
        <row r="1124">
          <cell r="A1124">
            <v>2195</v>
          </cell>
          <cell r="B1124" t="str">
            <v>OŠ Šestine</v>
          </cell>
        </row>
        <row r="1125">
          <cell r="A1125">
            <v>1322</v>
          </cell>
          <cell r="B1125" t="str">
            <v>OŠ Šećerana</v>
          </cell>
        </row>
        <row r="1126">
          <cell r="A1126">
            <v>1961</v>
          </cell>
          <cell r="B1126" t="str">
            <v>OŠ Šijana - Pula</v>
          </cell>
        </row>
        <row r="1127">
          <cell r="A1127">
            <v>1236</v>
          </cell>
          <cell r="B1127" t="str">
            <v>OŠ Šime Budinića - Zadar</v>
          </cell>
        </row>
        <row r="1128">
          <cell r="A1128">
            <v>1233</v>
          </cell>
          <cell r="B1128" t="str">
            <v>OŠ Šimuna Kožičića Benje</v>
          </cell>
        </row>
        <row r="1129">
          <cell r="A1129">
            <v>790</v>
          </cell>
          <cell r="B1129" t="str">
            <v>OŠ Škurinje - Rijeka</v>
          </cell>
        </row>
        <row r="1130">
          <cell r="A1130">
            <v>2908</v>
          </cell>
          <cell r="B1130" t="str">
            <v>OŠ Špansko Oranice</v>
          </cell>
        </row>
        <row r="1131">
          <cell r="A1131">
            <v>711</v>
          </cell>
          <cell r="B1131" t="str">
            <v>OŠ Štefanje</v>
          </cell>
        </row>
        <row r="1132">
          <cell r="A1132">
            <v>2177</v>
          </cell>
          <cell r="B1132" t="str">
            <v>OŠ Štrigova</v>
          </cell>
        </row>
        <row r="1133">
          <cell r="A1133">
            <v>352</v>
          </cell>
          <cell r="B1133" t="str">
            <v>OŠ Švarča</v>
          </cell>
        </row>
        <row r="1134">
          <cell r="A1134">
            <v>61</v>
          </cell>
          <cell r="B1134" t="str">
            <v>OŠ Ščitarjevo</v>
          </cell>
        </row>
        <row r="1135">
          <cell r="A1135">
            <v>436</v>
          </cell>
          <cell r="B1135" t="str">
            <v>OŠ Žakanje</v>
          </cell>
        </row>
        <row r="1136">
          <cell r="A1136">
            <v>2239</v>
          </cell>
          <cell r="B1136" t="str">
            <v>OŠ Žitnjak</v>
          </cell>
        </row>
        <row r="1137">
          <cell r="A1137">
            <v>1774</v>
          </cell>
          <cell r="B1137" t="str">
            <v>OŠ Žrnovnica</v>
          </cell>
        </row>
        <row r="1138">
          <cell r="A1138">
            <v>2129</v>
          </cell>
          <cell r="B1138" t="str">
            <v>OŠ Župa Dubrovačka</v>
          </cell>
        </row>
        <row r="1139">
          <cell r="A1139">
            <v>2210</v>
          </cell>
          <cell r="B1139" t="str">
            <v>OŠ Žuti brijeg</v>
          </cell>
        </row>
        <row r="1140">
          <cell r="A1140">
            <v>2653</v>
          </cell>
          <cell r="B1140" t="str">
            <v>Pazinski kolegij - Klasična gimnazija Pazin s pravom javnosti</v>
          </cell>
        </row>
        <row r="1141">
          <cell r="A1141">
            <v>4035</v>
          </cell>
          <cell r="B1141" t="str">
            <v>Policijska akademija</v>
          </cell>
        </row>
        <row r="1142">
          <cell r="A1142">
            <v>2325</v>
          </cell>
          <cell r="B1142" t="str">
            <v>Poliklinika za rehabilitaciju slušanja i govora SUVAG</v>
          </cell>
        </row>
        <row r="1143">
          <cell r="A1143">
            <v>2551</v>
          </cell>
          <cell r="B1143" t="str">
            <v>Poljoprivredna i veterinarska škola - Osijek</v>
          </cell>
        </row>
        <row r="1144">
          <cell r="A1144">
            <v>2732</v>
          </cell>
          <cell r="B1144" t="str">
            <v>Poljoprivredna škola - Zagreb</v>
          </cell>
        </row>
        <row r="1145">
          <cell r="A1145">
            <v>2530</v>
          </cell>
          <cell r="B1145" t="str">
            <v>Poljoprivredna, prehrambena i veterinarska škola Stanka Ožanića</v>
          </cell>
        </row>
        <row r="1146">
          <cell r="A1146">
            <v>2587</v>
          </cell>
          <cell r="B1146" t="str">
            <v>Poljoprivredno šumarska škola - Vinkovci</v>
          </cell>
        </row>
        <row r="1147">
          <cell r="A1147">
            <v>2498</v>
          </cell>
          <cell r="B1147" t="str">
            <v>Poljoprivredno-prehrambena škola - Požega</v>
          </cell>
        </row>
        <row r="1148">
          <cell r="A1148">
            <v>2478</v>
          </cell>
          <cell r="B1148" t="str">
            <v>Pomorska škola - Bakar</v>
          </cell>
        </row>
        <row r="1149">
          <cell r="A1149">
            <v>2632</v>
          </cell>
          <cell r="B1149" t="str">
            <v>Pomorska škola - Split</v>
          </cell>
        </row>
        <row r="1150">
          <cell r="A1150">
            <v>2524</v>
          </cell>
          <cell r="B1150" t="str">
            <v>Pomorska škola - Zadar</v>
          </cell>
        </row>
        <row r="1151">
          <cell r="A1151">
            <v>2679</v>
          </cell>
          <cell r="B1151" t="str">
            <v>Pomorsko-tehnička škola - Dubrovnik</v>
          </cell>
        </row>
        <row r="1152">
          <cell r="A1152">
            <v>2730</v>
          </cell>
          <cell r="B1152" t="str">
            <v>Poštanska i telekomunikacijska škola - Zagreb</v>
          </cell>
        </row>
        <row r="1153">
          <cell r="A1153">
            <v>2733</v>
          </cell>
          <cell r="B1153" t="str">
            <v>Prehrambeno - tehnološka škola - Zagreb</v>
          </cell>
        </row>
        <row r="1154">
          <cell r="A1154">
            <v>2458</v>
          </cell>
          <cell r="B1154" t="str">
            <v>Prirodoslovna i grafička škola - Rijeka</v>
          </cell>
        </row>
        <row r="1155">
          <cell r="A1155">
            <v>2391</v>
          </cell>
          <cell r="B1155" t="str">
            <v>Prirodoslovna škola - Karlovac</v>
          </cell>
        </row>
        <row r="1156">
          <cell r="A1156">
            <v>2728</v>
          </cell>
          <cell r="B1156" t="str">
            <v>Prirodoslovna škola Vladimira Preloga</v>
          </cell>
        </row>
        <row r="1157">
          <cell r="A1157">
            <v>2529</v>
          </cell>
          <cell r="B1157" t="str">
            <v>Prirodoslovno - grafička škola - Zadar</v>
          </cell>
        </row>
        <row r="1158">
          <cell r="A1158">
            <v>2615</v>
          </cell>
          <cell r="B1158" t="str">
            <v>Prirodoslovno tehnička škola - Split</v>
          </cell>
        </row>
        <row r="1159">
          <cell r="A1159">
            <v>2840</v>
          </cell>
          <cell r="B1159" t="str">
            <v>Privatna ekonomsko-poslovna škola s pravom javnosti - Varaždin</v>
          </cell>
        </row>
        <row r="1160">
          <cell r="A1160">
            <v>2787</v>
          </cell>
          <cell r="B1160" t="str">
            <v>Privatna gimnazija Dr. Časl, s pravom javnosti</v>
          </cell>
        </row>
        <row r="1161">
          <cell r="A1161">
            <v>2777</v>
          </cell>
          <cell r="B1161" t="str">
            <v>Privatna gimnazija i ekonomska škola Katarina Zrinski</v>
          </cell>
        </row>
        <row r="1162">
          <cell r="A1162">
            <v>2790</v>
          </cell>
          <cell r="B1162" t="str">
            <v>Privatna gimnazija i ekonomsko-informatička škola Futura s pravom javnosti</v>
          </cell>
        </row>
        <row r="1163">
          <cell r="A1163">
            <v>2844</v>
          </cell>
          <cell r="B1163" t="str">
            <v>Privatna gimnazija i turističko-ugostiteljska škola Jure Kuprešak  - Zagreb</v>
          </cell>
        </row>
        <row r="1164">
          <cell r="A1164">
            <v>2669</v>
          </cell>
          <cell r="B1164" t="str">
            <v>Privatna gimnazija Juraj Dobrila, s pravom javnosti</v>
          </cell>
        </row>
        <row r="1165">
          <cell r="A1165">
            <v>2640</v>
          </cell>
          <cell r="B1165" t="str">
            <v>Privatna jezična gimnazija Pitagora - srednja škola s pravom javnosti</v>
          </cell>
        </row>
        <row r="1166">
          <cell r="A1166">
            <v>2916</v>
          </cell>
          <cell r="B1166" t="str">
            <v xml:space="preserve">Privatna jezično-informatička gimnazija Leonardo da Vinci </v>
          </cell>
        </row>
        <row r="1167">
          <cell r="A1167">
            <v>2788</v>
          </cell>
          <cell r="B1167" t="str">
            <v>Privatna gimnazija i strukovna škola Svijet s pravom javnosti</v>
          </cell>
        </row>
        <row r="1168">
          <cell r="A1168">
            <v>2774</v>
          </cell>
          <cell r="B1168" t="str">
            <v>Privatna klasična gimnazija s pravom javnosti - Zagreb</v>
          </cell>
        </row>
        <row r="1169">
          <cell r="A1169">
            <v>2941</v>
          </cell>
          <cell r="B1169" t="str">
            <v>Privatna osnovna glazbena škola Bonar</v>
          </cell>
        </row>
        <row r="1170">
          <cell r="A1170">
            <v>1784</v>
          </cell>
          <cell r="B1170" t="str">
            <v>Privatna osnovna glazbena škola Boris Papandopulo</v>
          </cell>
        </row>
        <row r="1171">
          <cell r="A1171">
            <v>1253</v>
          </cell>
          <cell r="B1171" t="str">
            <v>Privatna osnovna škola Nova</v>
          </cell>
        </row>
        <row r="1172">
          <cell r="A1172">
            <v>4002</v>
          </cell>
          <cell r="B1172" t="str">
            <v>Privatna sportska i jezična gimnazija Franjo Bučar</v>
          </cell>
        </row>
        <row r="1173">
          <cell r="A1173">
            <v>4037</v>
          </cell>
          <cell r="B1173" t="str">
            <v>Privatna srednja ekonomska škola "Knez Malduh" Split</v>
          </cell>
        </row>
        <row r="1174">
          <cell r="A1174">
            <v>2784</v>
          </cell>
          <cell r="B1174" t="str">
            <v>Privatna srednja ekonomska škola INOVA s pravom javnosti</v>
          </cell>
        </row>
        <row r="1175">
          <cell r="A1175">
            <v>4031</v>
          </cell>
          <cell r="B1175" t="str">
            <v>Privatna srednja ekonomska škola Verte Nova</v>
          </cell>
        </row>
        <row r="1176">
          <cell r="A1176">
            <v>2915</v>
          </cell>
          <cell r="B1176" t="str">
            <v>Privatna srednja ugostiteljska škola Wallner - Split</v>
          </cell>
        </row>
        <row r="1177">
          <cell r="A1177">
            <v>2641</v>
          </cell>
          <cell r="B1177" t="str">
            <v>Privatna srednja škola Marko Antun de Dominis, s pravom javnosti</v>
          </cell>
        </row>
        <row r="1178">
          <cell r="A1178">
            <v>2417</v>
          </cell>
          <cell r="B1178" t="str">
            <v>Privatna srednja škola Varaždin s pravom javnosti</v>
          </cell>
        </row>
        <row r="1179">
          <cell r="A1179">
            <v>2785</v>
          </cell>
          <cell r="B1179" t="str">
            <v>Privatna umjetnička gimnazija, s pravom javnosti - Zagreb</v>
          </cell>
        </row>
        <row r="1180">
          <cell r="A1180">
            <v>2839</v>
          </cell>
          <cell r="B1180" t="str">
            <v>Privatna varaždinska gimnazija s pravom javnosti</v>
          </cell>
        </row>
        <row r="1181">
          <cell r="A1181">
            <v>2467</v>
          </cell>
          <cell r="B1181" t="str">
            <v>Prometna škola - Rijeka</v>
          </cell>
        </row>
        <row r="1182">
          <cell r="A1182">
            <v>2572</v>
          </cell>
          <cell r="B1182" t="str">
            <v>Prometno-tehnička škola - Šibenik</v>
          </cell>
        </row>
        <row r="1183">
          <cell r="A1183">
            <v>1385</v>
          </cell>
          <cell r="B1183" t="str">
            <v>Prosvjetno-kulturni centar Mađara u Republici Hrvatskoj</v>
          </cell>
        </row>
        <row r="1184">
          <cell r="A1184">
            <v>2725</v>
          </cell>
          <cell r="B1184" t="str">
            <v>Prva ekonomska škola - Zagreb</v>
          </cell>
        </row>
        <row r="1185">
          <cell r="A1185">
            <v>2406</v>
          </cell>
          <cell r="B1185" t="str">
            <v>Prva gimnazija - Varaždin</v>
          </cell>
        </row>
        <row r="1186">
          <cell r="A1186">
            <v>4009</v>
          </cell>
          <cell r="B1186" t="str">
            <v>Prva katolička osnovna škola u Gradu Zagrebu</v>
          </cell>
        </row>
        <row r="1187">
          <cell r="A1187">
            <v>368</v>
          </cell>
          <cell r="B1187" t="str">
            <v>Prva osnovna škola - Ogulin</v>
          </cell>
        </row>
        <row r="1188">
          <cell r="A1188">
            <v>4036</v>
          </cell>
          <cell r="B1188" t="str">
            <v>Prva privatna ekonomska škola Požega</v>
          </cell>
        </row>
        <row r="1189">
          <cell r="A1189">
            <v>3283</v>
          </cell>
          <cell r="B1189" t="str">
            <v>Prva privatna gimnazija - Karlovac</v>
          </cell>
        </row>
        <row r="1190">
          <cell r="A1190">
            <v>2416</v>
          </cell>
          <cell r="B1190" t="str">
            <v>Prva privatna gimnazija s pravom javnosti - Varaždin</v>
          </cell>
        </row>
        <row r="1191">
          <cell r="A1191">
            <v>2773</v>
          </cell>
          <cell r="B1191" t="str">
            <v>Prva privatna gimnazija s pravom javnosti - Zagreb</v>
          </cell>
        </row>
        <row r="1192">
          <cell r="A1192">
            <v>1982</v>
          </cell>
          <cell r="B1192" t="str">
            <v>Prva privatna osnovna škola Juraj Dobrila s pravom javnosti</v>
          </cell>
        </row>
        <row r="1193">
          <cell r="A1193">
            <v>4038</v>
          </cell>
          <cell r="B1193" t="str">
            <v>Prva privatna škola za osobne usluge Zagreb</v>
          </cell>
        </row>
        <row r="1194">
          <cell r="A1194">
            <v>2457</v>
          </cell>
          <cell r="B1194" t="str">
            <v>Prva riječka hrvatska gimnazija</v>
          </cell>
        </row>
        <row r="1195">
          <cell r="A1195">
            <v>2843</v>
          </cell>
          <cell r="B1195" t="str">
            <v>Prva Srednja informatička škola, s pravom javnosti</v>
          </cell>
        </row>
        <row r="1196">
          <cell r="A1196">
            <v>2538</v>
          </cell>
          <cell r="B1196" t="str">
            <v>Prva srednja škola - Beli Manastir</v>
          </cell>
        </row>
        <row r="1197">
          <cell r="A1197">
            <v>2460</v>
          </cell>
          <cell r="B1197" t="str">
            <v>Prva sušačka hrvatska gimnazija u Rijeci</v>
          </cell>
        </row>
        <row r="1198">
          <cell r="A1198">
            <v>4034</v>
          </cell>
          <cell r="B1198" t="str">
            <v>Pučko otvoreno učilište Zagreb</v>
          </cell>
        </row>
        <row r="1199">
          <cell r="A1199">
            <v>2471</v>
          </cell>
          <cell r="B1199" t="str">
            <v>Salezijanska klasična gimnazija - s pravom javnosti</v>
          </cell>
        </row>
        <row r="1200">
          <cell r="A1200">
            <v>2480</v>
          </cell>
          <cell r="B1200" t="str">
            <v>Srednja glazbena škola Mirković - s pravom javnosti</v>
          </cell>
        </row>
        <row r="1201">
          <cell r="A1201">
            <v>2428</v>
          </cell>
          <cell r="B1201" t="str">
            <v>Srednja gospodarska škola - Križevci</v>
          </cell>
        </row>
        <row r="1202">
          <cell r="A1202">
            <v>2513</v>
          </cell>
          <cell r="B1202" t="str">
            <v>Srednja medicinska škola - Slavonski Brod</v>
          </cell>
        </row>
        <row r="1203">
          <cell r="A1203">
            <v>2689</v>
          </cell>
          <cell r="B1203" t="str">
            <v xml:space="preserve">Srednja poljoprivredna i tehnička škola - Opuzen </v>
          </cell>
        </row>
        <row r="1204">
          <cell r="A1204">
            <v>2604</v>
          </cell>
          <cell r="B1204" t="str">
            <v>Srednja strukovna škola - Makarska</v>
          </cell>
        </row>
        <row r="1205">
          <cell r="A1205">
            <v>2354</v>
          </cell>
          <cell r="B1205" t="str">
            <v>Srednja strukovna škola - Samobor</v>
          </cell>
        </row>
        <row r="1206">
          <cell r="A1206">
            <v>2412</v>
          </cell>
          <cell r="B1206" t="str">
            <v>Srednja strukovna škola - Varaždin</v>
          </cell>
        </row>
        <row r="1207">
          <cell r="A1207">
            <v>2358</v>
          </cell>
          <cell r="B1207" t="str">
            <v>Srednja strukovna škola - Velika Gorica</v>
          </cell>
        </row>
        <row r="1208">
          <cell r="A1208">
            <v>2585</v>
          </cell>
          <cell r="B1208" t="str">
            <v>Srednja strukovna škola - Vinkovci</v>
          </cell>
        </row>
        <row r="1209">
          <cell r="A1209">
            <v>2578</v>
          </cell>
          <cell r="B1209" t="str">
            <v>Srednja strukovna škola - Šibenik</v>
          </cell>
        </row>
        <row r="1210">
          <cell r="A1210">
            <v>2543</v>
          </cell>
          <cell r="B1210" t="str">
            <v>Srednja strukovna škola Antuna Horvata - Đakovo</v>
          </cell>
        </row>
        <row r="1211">
          <cell r="A1211">
            <v>2606</v>
          </cell>
          <cell r="B1211" t="str">
            <v>Srednja strukovna škola bana Josipa Jelačića</v>
          </cell>
        </row>
        <row r="1212">
          <cell r="A1212">
            <v>2611</v>
          </cell>
          <cell r="B1212" t="str">
            <v>Srednja strukovna škola Blaž Jurjev Trogiranin</v>
          </cell>
        </row>
        <row r="1213">
          <cell r="A1213">
            <v>3284</v>
          </cell>
          <cell r="B1213" t="str">
            <v>Srednja strukovna škola Kotva</v>
          </cell>
        </row>
        <row r="1214">
          <cell r="A1214">
            <v>2906</v>
          </cell>
          <cell r="B1214" t="str">
            <v xml:space="preserve">Srednja strukovna škola Kralja Zvonimira </v>
          </cell>
        </row>
        <row r="1215">
          <cell r="A1215">
            <v>2453</v>
          </cell>
          <cell r="B1215" t="str">
            <v xml:space="preserve">Srednja talijanska škola - Rijeka </v>
          </cell>
        </row>
        <row r="1216">
          <cell r="A1216">
            <v>2627</v>
          </cell>
          <cell r="B1216" t="str">
            <v>Srednja tehnička prometna škola - Split</v>
          </cell>
        </row>
        <row r="1217">
          <cell r="A1217">
            <v>4006</v>
          </cell>
          <cell r="B1217" t="str">
            <v>Srednja škola Delnice</v>
          </cell>
        </row>
        <row r="1218">
          <cell r="A1218">
            <v>4018</v>
          </cell>
          <cell r="B1218" t="str">
            <v>Srednja škola Isidora Kršnjavoga Našice</v>
          </cell>
        </row>
        <row r="1219">
          <cell r="A1219">
            <v>4004</v>
          </cell>
          <cell r="B1219" t="str">
            <v>Srednja škola Ludbreg</v>
          </cell>
        </row>
        <row r="1220">
          <cell r="A1220">
            <v>4005</v>
          </cell>
          <cell r="B1220" t="str">
            <v>Srednja škola Novi Marof</v>
          </cell>
        </row>
        <row r="1221">
          <cell r="A1221">
            <v>2667</v>
          </cell>
          <cell r="B1221" t="str">
            <v>Srednja škola s pravom javnosti Manero - Višnjan</v>
          </cell>
        </row>
        <row r="1222">
          <cell r="A1222">
            <v>2419</v>
          </cell>
          <cell r="B1222" t="str">
            <v>Srednja škola u Maruševcu s pravom javnosti</v>
          </cell>
        </row>
        <row r="1223">
          <cell r="A1223">
            <v>2455</v>
          </cell>
          <cell r="B1223" t="str">
            <v>Srednja škola za elektrotehniku i računalstvo - Rijeka</v>
          </cell>
        </row>
        <row r="1224">
          <cell r="A1224">
            <v>2791</v>
          </cell>
          <cell r="B1224" t="str">
            <v>Srpska pravoslavna opća gimnazija Kantakuzina</v>
          </cell>
        </row>
        <row r="1225">
          <cell r="A1225">
            <v>2411</v>
          </cell>
          <cell r="B1225" t="str">
            <v>Strojarska i prometna škola - Varaždin</v>
          </cell>
        </row>
        <row r="1226">
          <cell r="A1226">
            <v>2546</v>
          </cell>
          <cell r="B1226" t="str">
            <v>Strojarska tehnička škola - Osijek</v>
          </cell>
        </row>
        <row r="1227">
          <cell r="A1227">
            <v>2737</v>
          </cell>
          <cell r="B1227" t="str">
            <v>Strojarska tehnička škola Fausta Vrančića</v>
          </cell>
        </row>
        <row r="1228">
          <cell r="A1228">
            <v>2738</v>
          </cell>
          <cell r="B1228" t="str">
            <v>Strojarska tehnička škola Frana Bošnjakovića</v>
          </cell>
        </row>
        <row r="1229">
          <cell r="A1229">
            <v>2452</v>
          </cell>
          <cell r="B1229" t="str">
            <v>Strojarska škola za industrijska i obrtnička zanimanja - Rijeka</v>
          </cell>
        </row>
        <row r="1230">
          <cell r="A1230">
            <v>2462</v>
          </cell>
          <cell r="B1230" t="str">
            <v>Strojarsko brodograđevna škola za industrijska i obrtnička zanimanja - Rijeka</v>
          </cell>
        </row>
        <row r="1231">
          <cell r="A1231">
            <v>2482</v>
          </cell>
          <cell r="B1231" t="str">
            <v>Strukovna škola - Gospić</v>
          </cell>
        </row>
        <row r="1232">
          <cell r="A1232">
            <v>2664</v>
          </cell>
          <cell r="B1232" t="str">
            <v>Strukovna škola - Pula</v>
          </cell>
        </row>
        <row r="1233">
          <cell r="A1233">
            <v>2492</v>
          </cell>
          <cell r="B1233" t="str">
            <v>Strukovna škola - Virovitica</v>
          </cell>
        </row>
        <row r="1234">
          <cell r="A1234">
            <v>2592</v>
          </cell>
          <cell r="B1234" t="str">
            <v>Strukovna škola - Vukovar</v>
          </cell>
        </row>
        <row r="1235">
          <cell r="A1235">
            <v>2420</v>
          </cell>
          <cell r="B1235" t="str">
            <v>Strukovna škola - Đurđevac</v>
          </cell>
        </row>
        <row r="1236">
          <cell r="A1236">
            <v>2672</v>
          </cell>
          <cell r="B1236" t="str">
            <v xml:space="preserve">Strukovna škola Eugena Kumičića - Rovinj </v>
          </cell>
        </row>
        <row r="1237">
          <cell r="A1237">
            <v>2528</v>
          </cell>
          <cell r="B1237" t="str">
            <v>Strukovna škola Vice Vlatkovića</v>
          </cell>
        </row>
        <row r="1238">
          <cell r="A1238">
            <v>2481</v>
          </cell>
          <cell r="B1238" t="str">
            <v>SŠ Ambroza Haračića</v>
          </cell>
        </row>
        <row r="1239">
          <cell r="A1239">
            <v>2476</v>
          </cell>
          <cell r="B1239" t="str">
            <v xml:space="preserve">SŠ Andrije Ljudevita Adamića </v>
          </cell>
        </row>
        <row r="1240">
          <cell r="A1240">
            <v>2612</v>
          </cell>
          <cell r="B1240" t="str">
            <v>SŠ Antun Matijašević - Karamaneo</v>
          </cell>
        </row>
        <row r="1241">
          <cell r="A1241">
            <v>2418</v>
          </cell>
          <cell r="B1241" t="str">
            <v>SŠ Arboretum Opeka</v>
          </cell>
        </row>
        <row r="1242">
          <cell r="A1242">
            <v>2441</v>
          </cell>
          <cell r="B1242" t="str">
            <v>SŠ August Šenoa - Garešnica</v>
          </cell>
        </row>
        <row r="1243">
          <cell r="A1243">
            <v>2362</v>
          </cell>
          <cell r="B1243" t="str">
            <v>SŠ Ban Josip Jelačić</v>
          </cell>
        </row>
        <row r="1244">
          <cell r="A1244">
            <v>2442</v>
          </cell>
          <cell r="B1244" t="str">
            <v>SŠ Bartula Kašića - Grubišno Polje</v>
          </cell>
        </row>
        <row r="1245">
          <cell r="A1245">
            <v>2519</v>
          </cell>
          <cell r="B1245" t="str">
            <v>SŠ Bartula Kašića - Pag</v>
          </cell>
        </row>
        <row r="1246">
          <cell r="A1246">
            <v>2369</v>
          </cell>
          <cell r="B1246" t="str">
            <v>SŠ Bedekovčina</v>
          </cell>
        </row>
        <row r="1247">
          <cell r="A1247">
            <v>2516</v>
          </cell>
          <cell r="B1247" t="str">
            <v>SŠ Biograd na Moru</v>
          </cell>
        </row>
        <row r="1248">
          <cell r="A1248">
            <v>2688</v>
          </cell>
          <cell r="B1248" t="str">
            <v>SŠ Blato</v>
          </cell>
        </row>
        <row r="1249">
          <cell r="A1249">
            <v>2644</v>
          </cell>
          <cell r="B1249" t="str">
            <v>SŠ Bol</v>
          </cell>
        </row>
        <row r="1250">
          <cell r="A1250">
            <v>2614</v>
          </cell>
          <cell r="B1250" t="str">
            <v>SŠ Braća Radić</v>
          </cell>
        </row>
        <row r="1251">
          <cell r="A1251">
            <v>2646</v>
          </cell>
          <cell r="B1251" t="str">
            <v>SŠ Brač</v>
          </cell>
        </row>
        <row r="1252">
          <cell r="A1252">
            <v>2650</v>
          </cell>
          <cell r="B1252" t="str">
            <v>SŠ Buzet</v>
          </cell>
        </row>
        <row r="1253">
          <cell r="A1253">
            <v>2750</v>
          </cell>
          <cell r="B1253" t="str">
            <v>SŠ Centar za odgoj i obrazovanje</v>
          </cell>
        </row>
        <row r="1254">
          <cell r="A1254">
            <v>2568</v>
          </cell>
          <cell r="B1254" t="str">
            <v>SŠ Dalj</v>
          </cell>
        </row>
        <row r="1255">
          <cell r="A1255">
            <v>2445</v>
          </cell>
          <cell r="B1255" t="str">
            <v>SŠ Delnice</v>
          </cell>
        </row>
        <row r="1256">
          <cell r="A1256">
            <v>2639</v>
          </cell>
          <cell r="B1256" t="str">
            <v>SŠ Dental centar Marušić</v>
          </cell>
        </row>
        <row r="1257">
          <cell r="A1257">
            <v>2540</v>
          </cell>
          <cell r="B1257" t="str">
            <v>SŠ Donji Miholjac</v>
          </cell>
        </row>
        <row r="1258">
          <cell r="A1258">
            <v>2443</v>
          </cell>
          <cell r="B1258" t="str">
            <v>SŠ Dr. Antuna Barca - Crikvenica</v>
          </cell>
        </row>
        <row r="1259">
          <cell r="A1259">
            <v>2363</v>
          </cell>
          <cell r="B1259" t="str">
            <v>SŠ Dragutina Stražimira</v>
          </cell>
        </row>
        <row r="1260">
          <cell r="A1260">
            <v>2389</v>
          </cell>
          <cell r="B1260" t="str">
            <v>SŠ Duga Resa</v>
          </cell>
        </row>
        <row r="1261">
          <cell r="A1261">
            <v>2348</v>
          </cell>
          <cell r="B1261" t="str">
            <v>SŠ Dugo Selo</v>
          </cell>
        </row>
        <row r="1262">
          <cell r="A1262">
            <v>2603</v>
          </cell>
          <cell r="B1262" t="str">
            <v>SŠ Fra Andrije Kačića Miošića - Makarska</v>
          </cell>
        </row>
        <row r="1263">
          <cell r="A1263">
            <v>2687</v>
          </cell>
          <cell r="B1263" t="str">
            <v>SŠ Fra Andrije Kačića Miošića - Ploče</v>
          </cell>
        </row>
        <row r="1264">
          <cell r="A1264">
            <v>2373</v>
          </cell>
          <cell r="B1264" t="str">
            <v>SŠ Glina</v>
          </cell>
        </row>
        <row r="1265">
          <cell r="A1265">
            <v>2517</v>
          </cell>
          <cell r="B1265" t="str">
            <v>SŠ Gračac</v>
          </cell>
        </row>
        <row r="1266">
          <cell r="A1266">
            <v>2446</v>
          </cell>
          <cell r="B1266" t="str">
            <v>SŠ Hrvatski kralj Zvonimir</v>
          </cell>
        </row>
        <row r="1267">
          <cell r="A1267">
            <v>2598</v>
          </cell>
          <cell r="B1267" t="str">
            <v>SŠ Hvar</v>
          </cell>
        </row>
        <row r="1268">
          <cell r="A1268">
            <v>2597</v>
          </cell>
          <cell r="B1268" t="str">
            <v>SŠ Ilok</v>
          </cell>
        </row>
        <row r="1269">
          <cell r="A1269">
            <v>2544</v>
          </cell>
          <cell r="B1269" t="str">
            <v>SŠ Isidora Kršnjavoga - Našice</v>
          </cell>
        </row>
        <row r="1270">
          <cell r="A1270">
            <v>2426</v>
          </cell>
          <cell r="B1270" t="str">
            <v>SŠ Ivan Seljanec - Križevci</v>
          </cell>
        </row>
        <row r="1271">
          <cell r="A1271">
            <v>2349</v>
          </cell>
          <cell r="B1271" t="str">
            <v>SŠ Ivan Švear - Ivanić Grad</v>
          </cell>
        </row>
        <row r="1272">
          <cell r="A1272">
            <v>2610</v>
          </cell>
          <cell r="B1272" t="str">
            <v>SŠ Ivana Lucića - Trogir</v>
          </cell>
        </row>
        <row r="1273">
          <cell r="A1273">
            <v>2569</v>
          </cell>
          <cell r="B1273" t="str">
            <v>SŠ Ivana Maštrovića - Drniš</v>
          </cell>
        </row>
        <row r="1274">
          <cell r="A1274">
            <v>2374</v>
          </cell>
          <cell r="B1274" t="str">
            <v>SŠ Ivana Trnskoga</v>
          </cell>
        </row>
        <row r="1275">
          <cell r="A1275">
            <v>2405</v>
          </cell>
          <cell r="B1275" t="str">
            <v>SŠ Ivanec</v>
          </cell>
        </row>
        <row r="1276">
          <cell r="A1276">
            <v>2351</v>
          </cell>
          <cell r="B1276" t="str">
            <v>SŠ Jastrebarsko</v>
          </cell>
        </row>
        <row r="1277">
          <cell r="A1277">
            <v>3175</v>
          </cell>
          <cell r="B1277" t="str">
            <v>SŠ Jelkovec</v>
          </cell>
        </row>
        <row r="1278">
          <cell r="A1278">
            <v>2567</v>
          </cell>
          <cell r="B1278" t="str">
            <v>SŠ Josipa Kozarca - Đurđenovac</v>
          </cell>
        </row>
        <row r="1279">
          <cell r="A1279">
            <v>2605</v>
          </cell>
          <cell r="B1279" t="str">
            <v>SŠ Jure Kaštelan</v>
          </cell>
        </row>
        <row r="1280">
          <cell r="A1280">
            <v>2515</v>
          </cell>
          <cell r="B1280" t="str">
            <v>SŠ Kneza Branimira - Benkovac</v>
          </cell>
        </row>
        <row r="1281">
          <cell r="A1281">
            <v>2370</v>
          </cell>
          <cell r="B1281" t="str">
            <v>SŠ Konjščina</v>
          </cell>
        </row>
        <row r="1282">
          <cell r="A1282">
            <v>2424</v>
          </cell>
          <cell r="B1282" t="str">
            <v>SŠ Koprivnica</v>
          </cell>
        </row>
        <row r="1283">
          <cell r="A1283">
            <v>2364</v>
          </cell>
          <cell r="B1283" t="str">
            <v>SŠ Krapina</v>
          </cell>
        </row>
        <row r="1284">
          <cell r="A1284">
            <v>2905</v>
          </cell>
          <cell r="B1284" t="str">
            <v>SŠ Lovre Montija</v>
          </cell>
        </row>
        <row r="1285">
          <cell r="A1285">
            <v>2963</v>
          </cell>
          <cell r="B1285" t="str">
            <v>SŠ Marka Marulića - Slatina</v>
          </cell>
        </row>
        <row r="1286">
          <cell r="A1286">
            <v>2451</v>
          </cell>
          <cell r="B1286" t="str">
            <v>SŠ Markantuna de Dominisa - Rab</v>
          </cell>
        </row>
        <row r="1287">
          <cell r="A1287">
            <v>2654</v>
          </cell>
          <cell r="B1287" t="str">
            <v>SŠ Mate Balote</v>
          </cell>
        </row>
        <row r="1288">
          <cell r="A1288">
            <v>2651</v>
          </cell>
          <cell r="B1288" t="str">
            <v>SŠ Mate Blažine - Labin</v>
          </cell>
        </row>
        <row r="1289">
          <cell r="A1289">
            <v>2507</v>
          </cell>
          <cell r="B1289" t="str">
            <v>SŠ Matije Antuna Reljkovića - Slavonski Brod</v>
          </cell>
        </row>
        <row r="1290">
          <cell r="A1290">
            <v>2685</v>
          </cell>
          <cell r="B1290" t="str">
            <v>SŠ Metković</v>
          </cell>
        </row>
        <row r="1291">
          <cell r="A1291">
            <v>2378</v>
          </cell>
          <cell r="B1291" t="str">
            <v>SŠ Novska</v>
          </cell>
        </row>
        <row r="1292">
          <cell r="A1292">
            <v>2518</v>
          </cell>
          <cell r="B1292" t="str">
            <v>SŠ Obrovac</v>
          </cell>
        </row>
        <row r="1293">
          <cell r="A1293">
            <v>2371</v>
          </cell>
          <cell r="B1293" t="str">
            <v>SŠ Oroslavje</v>
          </cell>
        </row>
        <row r="1294">
          <cell r="A1294">
            <v>2484</v>
          </cell>
          <cell r="B1294" t="str">
            <v>SŠ Otočac</v>
          </cell>
        </row>
        <row r="1295">
          <cell r="A1295">
            <v>2495</v>
          </cell>
          <cell r="B1295" t="str">
            <v>SŠ Pakrac</v>
          </cell>
        </row>
        <row r="1296">
          <cell r="A1296">
            <v>2485</v>
          </cell>
          <cell r="B1296" t="str">
            <v xml:space="preserve">SŠ Pavla Rittera Vitezovića u Senju </v>
          </cell>
        </row>
        <row r="1297">
          <cell r="A1297">
            <v>2683</v>
          </cell>
          <cell r="B1297" t="str">
            <v>SŠ Petra Šegedina</v>
          </cell>
        </row>
        <row r="1298">
          <cell r="A1298">
            <v>2380</v>
          </cell>
          <cell r="B1298" t="str">
            <v>SŠ Petrinja</v>
          </cell>
        </row>
        <row r="1299">
          <cell r="A1299">
            <v>2494</v>
          </cell>
          <cell r="B1299" t="str">
            <v>SŠ Pitomača</v>
          </cell>
        </row>
        <row r="1300">
          <cell r="A1300">
            <v>2486</v>
          </cell>
          <cell r="B1300" t="str">
            <v>SŠ Plitvička Jezera</v>
          </cell>
        </row>
        <row r="1301">
          <cell r="A1301">
            <v>2368</v>
          </cell>
          <cell r="B1301" t="str">
            <v>SŠ Pregrada</v>
          </cell>
        </row>
        <row r="1302">
          <cell r="A1302">
            <v>2695</v>
          </cell>
          <cell r="B1302" t="str">
            <v>SŠ Prelog</v>
          </cell>
        </row>
        <row r="1303">
          <cell r="A1303">
            <v>2749</v>
          </cell>
          <cell r="B1303" t="str">
            <v>SŠ Sesvete</v>
          </cell>
        </row>
        <row r="1304">
          <cell r="A1304">
            <v>2404</v>
          </cell>
          <cell r="B1304" t="str">
            <v>SŠ Slunj</v>
          </cell>
        </row>
        <row r="1305">
          <cell r="A1305">
            <v>2487</v>
          </cell>
          <cell r="B1305" t="str">
            <v>SŠ Stjepan Ivšić</v>
          </cell>
        </row>
        <row r="1306">
          <cell r="A1306">
            <v>2613</v>
          </cell>
          <cell r="B1306" t="str">
            <v>SŠ Tin Ujević - Vrgorac</v>
          </cell>
        </row>
        <row r="1307">
          <cell r="A1307">
            <v>2375</v>
          </cell>
          <cell r="B1307" t="str">
            <v>SŠ Tina Ujevića - Kutina</v>
          </cell>
        </row>
        <row r="1308">
          <cell r="A1308">
            <v>2388</v>
          </cell>
          <cell r="B1308" t="str">
            <v>SŠ Topusko</v>
          </cell>
        </row>
        <row r="1309">
          <cell r="A1309">
            <v>2566</v>
          </cell>
          <cell r="B1309" t="str">
            <v>SŠ Valpovo</v>
          </cell>
        </row>
        <row r="1310">
          <cell r="A1310">
            <v>2684</v>
          </cell>
          <cell r="B1310" t="str">
            <v>SŠ Vela Luka</v>
          </cell>
        </row>
        <row r="1311">
          <cell r="A1311">
            <v>2383</v>
          </cell>
          <cell r="B1311" t="str">
            <v>SŠ Viktorovac</v>
          </cell>
        </row>
        <row r="1312">
          <cell r="A1312">
            <v>2647</v>
          </cell>
          <cell r="B1312" t="str">
            <v>SŠ Vladimir Gortan - Buje</v>
          </cell>
        </row>
        <row r="1313">
          <cell r="A1313">
            <v>2444</v>
          </cell>
          <cell r="B1313" t="str">
            <v>SŠ Vladimir Nazor</v>
          </cell>
        </row>
        <row r="1314">
          <cell r="A1314">
            <v>2361</v>
          </cell>
          <cell r="B1314" t="str">
            <v>SŠ Vrbovec</v>
          </cell>
        </row>
        <row r="1315">
          <cell r="A1315">
            <v>2365</v>
          </cell>
          <cell r="B1315" t="str">
            <v>SŠ Zabok</v>
          </cell>
        </row>
        <row r="1316">
          <cell r="A1316">
            <v>2372</v>
          </cell>
          <cell r="B1316" t="str">
            <v>SŠ Zlatar</v>
          </cell>
        </row>
        <row r="1317">
          <cell r="A1317">
            <v>2671</v>
          </cell>
          <cell r="B1317" t="str">
            <v>SŠ Zvane Črnje - Rovinj</v>
          </cell>
        </row>
        <row r="1318">
          <cell r="A1318">
            <v>3162</v>
          </cell>
          <cell r="B1318" t="str">
            <v>SŠ Čakovec</v>
          </cell>
        </row>
        <row r="1319">
          <cell r="A1319">
            <v>2437</v>
          </cell>
          <cell r="B1319" t="str">
            <v>SŠ Čazma</v>
          </cell>
        </row>
        <row r="1320">
          <cell r="A1320">
            <v>4011</v>
          </cell>
          <cell r="B1320" t="str">
            <v>Talijanska osnovna škola - Bernardo Parentin Poreč</v>
          </cell>
        </row>
        <row r="1321">
          <cell r="A1321">
            <v>1925</v>
          </cell>
          <cell r="B1321" t="str">
            <v>Talijanska osnovna škola - Buje</v>
          </cell>
        </row>
        <row r="1322">
          <cell r="A1322">
            <v>2018</v>
          </cell>
          <cell r="B1322" t="str">
            <v>Talijanska osnovna škola - Novigrad</v>
          </cell>
        </row>
        <row r="1323">
          <cell r="A1323">
            <v>1960</v>
          </cell>
          <cell r="B1323" t="str">
            <v xml:space="preserve">Talijanska osnovna škola - Poreč </v>
          </cell>
        </row>
        <row r="1324">
          <cell r="A1324">
            <v>1983</v>
          </cell>
          <cell r="B1324" t="str">
            <v>Talijanska osnovna škola Bernardo Benussi - Rovinj</v>
          </cell>
        </row>
        <row r="1325">
          <cell r="A1325">
            <v>2030</v>
          </cell>
          <cell r="B1325" t="str">
            <v>Talijanska osnovna škola Galileo Galilei - Umag</v>
          </cell>
        </row>
        <row r="1326">
          <cell r="A1326">
            <v>2670</v>
          </cell>
          <cell r="B1326" t="str">
            <v xml:space="preserve">Talijanska srednja škola - Rovinj </v>
          </cell>
        </row>
        <row r="1327">
          <cell r="A1327">
            <v>2660</v>
          </cell>
          <cell r="B1327" t="str">
            <v>Talijanska srednja škola Dante Alighieri - Pula</v>
          </cell>
        </row>
        <row r="1328">
          <cell r="A1328">
            <v>2648</v>
          </cell>
          <cell r="B1328" t="str">
            <v>Talijanska srednja škola Leonardo da Vinci - Buje</v>
          </cell>
        </row>
        <row r="1329">
          <cell r="A1329">
            <v>2608</v>
          </cell>
          <cell r="B1329" t="str">
            <v>Tehnička i industrijska škola Ruđera Boškovića u Sinju</v>
          </cell>
        </row>
        <row r="1330">
          <cell r="A1330">
            <v>2433</v>
          </cell>
          <cell r="B1330" t="str">
            <v>Tehnička škola - Bjelovar</v>
          </cell>
        </row>
        <row r="1331">
          <cell r="A1331">
            <v>2438</v>
          </cell>
          <cell r="B1331" t="str">
            <v>Tehnička škola - Daruvar</v>
          </cell>
        </row>
        <row r="1332">
          <cell r="A1332">
            <v>2395</v>
          </cell>
          <cell r="B1332" t="str">
            <v>Tehnička škola - Karlovac</v>
          </cell>
        </row>
        <row r="1333">
          <cell r="A1333">
            <v>2376</v>
          </cell>
          <cell r="B1333" t="str">
            <v>Tehnička škola - Kutina</v>
          </cell>
        </row>
        <row r="1334">
          <cell r="A1334">
            <v>2499</v>
          </cell>
          <cell r="B1334" t="str">
            <v>Tehnička škola - Požega</v>
          </cell>
        </row>
        <row r="1335">
          <cell r="A1335">
            <v>2663</v>
          </cell>
          <cell r="B1335" t="str">
            <v>Tehnička škola - Pula</v>
          </cell>
        </row>
        <row r="1336">
          <cell r="A1336">
            <v>2385</v>
          </cell>
          <cell r="B1336" t="str">
            <v>Tehnička škola - Sisak</v>
          </cell>
        </row>
        <row r="1337">
          <cell r="A1337">
            <v>2511</v>
          </cell>
          <cell r="B1337" t="str">
            <v>Tehnička škola - Slavonski Brod</v>
          </cell>
        </row>
        <row r="1338">
          <cell r="A1338">
            <v>2490</v>
          </cell>
          <cell r="B1338" t="str">
            <v>Tehnička škola - Virovitica</v>
          </cell>
        </row>
        <row r="1339">
          <cell r="A1339">
            <v>2527</v>
          </cell>
          <cell r="B1339" t="str">
            <v>Tehnička škola - Zadar</v>
          </cell>
        </row>
        <row r="1340">
          <cell r="A1340">
            <v>2740</v>
          </cell>
          <cell r="B1340" t="str">
            <v>Tehnička škola - Zagreb</v>
          </cell>
        </row>
        <row r="1341">
          <cell r="A1341">
            <v>2692</v>
          </cell>
          <cell r="B1341" t="str">
            <v>Tehnička škola - Čakovec</v>
          </cell>
        </row>
        <row r="1342">
          <cell r="A1342">
            <v>2576</v>
          </cell>
          <cell r="B1342" t="str">
            <v>Tehnička škola - Šibenik</v>
          </cell>
        </row>
        <row r="1343">
          <cell r="A1343">
            <v>2596</v>
          </cell>
          <cell r="B1343" t="str">
            <v>Tehnička škola - Županja</v>
          </cell>
        </row>
        <row r="1344">
          <cell r="A1344">
            <v>2553</v>
          </cell>
          <cell r="B1344" t="str">
            <v>Tehnička škola i prirodoslovna gimnazija Ruđera Boškovića - Osijek</v>
          </cell>
        </row>
        <row r="1345">
          <cell r="A1345">
            <v>2591</v>
          </cell>
          <cell r="B1345" t="str">
            <v>Tehnička škola Nikole Tesle - Vukovar</v>
          </cell>
        </row>
        <row r="1346">
          <cell r="A1346">
            <v>2581</v>
          </cell>
          <cell r="B1346" t="str">
            <v>Tehnička škola Ruđera Boškovića - Vinkovci</v>
          </cell>
        </row>
        <row r="1347">
          <cell r="A1347">
            <v>2764</v>
          </cell>
          <cell r="B1347" t="str">
            <v>Tehnička škola Ruđera Boškovića - Zagreb</v>
          </cell>
        </row>
        <row r="1348">
          <cell r="A1348">
            <v>2601</v>
          </cell>
          <cell r="B1348" t="str">
            <v>Tehnička škola u Imotskom</v>
          </cell>
        </row>
        <row r="1349">
          <cell r="A1349">
            <v>2463</v>
          </cell>
          <cell r="B1349" t="str">
            <v>Tehnička škola za strojarstvo i brodogradnju - Rijeka</v>
          </cell>
        </row>
        <row r="1350">
          <cell r="A1350">
            <v>2628</v>
          </cell>
          <cell r="B1350" t="str">
            <v>Tehnička škola za strojarstvo i mehatroniku - Split</v>
          </cell>
        </row>
        <row r="1351">
          <cell r="A1351">
            <v>2727</v>
          </cell>
          <cell r="B1351" t="str">
            <v>Treća ekonomska škola - Zagreb</v>
          </cell>
        </row>
        <row r="1352">
          <cell r="A1352">
            <v>2557</v>
          </cell>
          <cell r="B1352" t="str">
            <v>Trgovačka i komercijalna škola davor Milas - Osijek</v>
          </cell>
        </row>
        <row r="1353">
          <cell r="A1353">
            <v>2454</v>
          </cell>
          <cell r="B1353" t="str">
            <v>Trgovačka i tekstilna škola u Rijeci</v>
          </cell>
        </row>
        <row r="1354">
          <cell r="A1354">
            <v>2746</v>
          </cell>
          <cell r="B1354" t="str">
            <v>Trgovačka škola - Zagreb</v>
          </cell>
        </row>
        <row r="1355">
          <cell r="A1355">
            <v>2396</v>
          </cell>
          <cell r="B1355" t="str">
            <v>Trgovačko - ugostiteljska škola - Karlovac</v>
          </cell>
        </row>
        <row r="1356">
          <cell r="A1356">
            <v>2680</v>
          </cell>
          <cell r="B1356" t="str">
            <v>Turistička i ugostiteljska škola - Dubrovnik</v>
          </cell>
        </row>
        <row r="1357">
          <cell r="A1357">
            <v>2635</v>
          </cell>
          <cell r="B1357" t="str">
            <v>Turističko - ugostiteljska škola - Split</v>
          </cell>
        </row>
        <row r="1358">
          <cell r="A1358">
            <v>2655</v>
          </cell>
          <cell r="B1358" t="str">
            <v xml:space="preserve">Turističko - ugostiteljska škola Antona Štifanića - Poreč </v>
          </cell>
        </row>
        <row r="1359">
          <cell r="A1359">
            <v>2435</v>
          </cell>
          <cell r="B1359" t="str">
            <v>Turističko-ugostiteljska i prehrambena škola - Bjelovar</v>
          </cell>
        </row>
        <row r="1360">
          <cell r="A1360">
            <v>2574</v>
          </cell>
          <cell r="B1360" t="str">
            <v>Turističko-ugostiteljska škola - Šibenik</v>
          </cell>
        </row>
        <row r="1361">
          <cell r="A1361">
            <v>2447</v>
          </cell>
          <cell r="B1361" t="str">
            <v>Ugostiteljska škola - Opatija</v>
          </cell>
        </row>
        <row r="1362">
          <cell r="A1362">
            <v>2555</v>
          </cell>
          <cell r="B1362" t="str">
            <v>Ugostiteljsko - turistička škola - Osijek</v>
          </cell>
        </row>
        <row r="1363">
          <cell r="A1363">
            <v>2729</v>
          </cell>
          <cell r="B1363" t="str">
            <v>Ugostiteljsko-turističko učilište - Zagreb</v>
          </cell>
        </row>
        <row r="1364">
          <cell r="A1364">
            <v>2914</v>
          </cell>
          <cell r="B1364" t="str">
            <v>Umjetnička gimnazija Ars Animae s pravom javnosti - Split</v>
          </cell>
        </row>
        <row r="1365">
          <cell r="A1365">
            <v>60</v>
          </cell>
          <cell r="B1365" t="str">
            <v>Umjetnička škola Franje Lučića</v>
          </cell>
        </row>
        <row r="1366">
          <cell r="A1366">
            <v>2059</v>
          </cell>
          <cell r="B1366" t="str">
            <v>Umjetnička škola Luke Sorkočevića - Dubrovnik</v>
          </cell>
        </row>
        <row r="1367">
          <cell r="A1367">
            <v>2139</v>
          </cell>
          <cell r="B1367" t="str">
            <v>Umjetnička škola Miroslav Magdalenić - Čakovec</v>
          </cell>
        </row>
        <row r="1368">
          <cell r="A1368">
            <v>1959</v>
          </cell>
          <cell r="B1368" t="str">
            <v>Umjetnička škola Poreč</v>
          </cell>
        </row>
        <row r="1369">
          <cell r="A1369">
            <v>2745</v>
          </cell>
          <cell r="B1369" t="str">
            <v>Upravna škola Zagreb</v>
          </cell>
        </row>
        <row r="1370">
          <cell r="A1370">
            <v>4001</v>
          </cell>
          <cell r="B1370" t="str">
            <v>Učenički dom</v>
          </cell>
        </row>
        <row r="1371">
          <cell r="A1371">
            <v>4046</v>
          </cell>
          <cell r="B1371" t="str">
            <v>Učenički dom Hrvatski učiteljski konvikt</v>
          </cell>
        </row>
        <row r="1372">
          <cell r="A1372">
            <v>4048</v>
          </cell>
          <cell r="B1372" t="str">
            <v>Učenički dom Lovran</v>
          </cell>
        </row>
        <row r="1373">
          <cell r="A1373">
            <v>4049</v>
          </cell>
          <cell r="B1373" t="str">
            <v>Učenički dom Marije Jambrišak</v>
          </cell>
        </row>
        <row r="1374">
          <cell r="A1374">
            <v>4054</v>
          </cell>
          <cell r="B1374" t="str">
            <v>Učenički dom Varaždin</v>
          </cell>
        </row>
        <row r="1375">
          <cell r="A1375">
            <v>2845</v>
          </cell>
          <cell r="B1375" t="str">
            <v>Učilište za popularnu i jazz glazbu</v>
          </cell>
        </row>
        <row r="1376">
          <cell r="A1376">
            <v>2700</v>
          </cell>
          <cell r="B1376" t="str">
            <v>V. gimnazija - Zagreb</v>
          </cell>
        </row>
        <row r="1377">
          <cell r="A1377">
            <v>2623</v>
          </cell>
          <cell r="B1377" t="str">
            <v>V. gimnazija Vladimir Nazor - Split</v>
          </cell>
        </row>
        <row r="1378">
          <cell r="A1378">
            <v>630</v>
          </cell>
          <cell r="B1378" t="str">
            <v>V. osnovna škola - Bjelovar</v>
          </cell>
        </row>
        <row r="1379">
          <cell r="A1379">
            <v>465</v>
          </cell>
          <cell r="B1379" t="str">
            <v>V. osnovna škola - Varaždin</v>
          </cell>
        </row>
        <row r="1380">
          <cell r="A1380">
            <v>2719</v>
          </cell>
          <cell r="B1380" t="str">
            <v>Veterinarska škola - Zagreb</v>
          </cell>
        </row>
        <row r="1381">
          <cell r="A1381">
            <v>466</v>
          </cell>
          <cell r="B1381" t="str">
            <v>VI. osnovna škola - Varaždin</v>
          </cell>
        </row>
        <row r="1382">
          <cell r="A1382">
            <v>2702</v>
          </cell>
          <cell r="B1382" t="str">
            <v>VII. gimnazija - Zagreb</v>
          </cell>
        </row>
        <row r="1383">
          <cell r="A1383">
            <v>468</v>
          </cell>
          <cell r="B1383" t="str">
            <v>VII. osnovna škola - Varaždin</v>
          </cell>
        </row>
        <row r="1384">
          <cell r="A1384">
            <v>2330</v>
          </cell>
          <cell r="B1384" t="str">
            <v>Waldorfska škola u Zagrebu</v>
          </cell>
        </row>
        <row r="1385">
          <cell r="A1385">
            <v>2705</v>
          </cell>
          <cell r="B1385" t="str">
            <v>X. gimnazija Ivan Supek - Zagreb</v>
          </cell>
        </row>
        <row r="1386">
          <cell r="A1386">
            <v>2706</v>
          </cell>
          <cell r="B1386" t="str">
            <v>XI. gimnazija - Zagreb</v>
          </cell>
        </row>
        <row r="1387">
          <cell r="A1387">
            <v>2707</v>
          </cell>
          <cell r="B1387" t="str">
            <v>XII. gimnazija - Zagreb</v>
          </cell>
        </row>
        <row r="1388">
          <cell r="A1388">
            <v>2708</v>
          </cell>
          <cell r="B1388" t="str">
            <v>XIII. gimnazija - Zagreb</v>
          </cell>
        </row>
        <row r="1389">
          <cell r="A1389">
            <v>2710</v>
          </cell>
          <cell r="B1389" t="str">
            <v>XV. gimnazija - Zagreb</v>
          </cell>
        </row>
        <row r="1390">
          <cell r="A1390">
            <v>2711</v>
          </cell>
          <cell r="B1390" t="str">
            <v>XVI. gimnazija - Zagreb</v>
          </cell>
        </row>
        <row r="1391">
          <cell r="A1391">
            <v>2713</v>
          </cell>
          <cell r="B1391" t="str">
            <v>XVIII. gimnazija - Zagreb</v>
          </cell>
        </row>
        <row r="1392">
          <cell r="A1392">
            <v>2536</v>
          </cell>
          <cell r="B1392" t="str">
            <v>Zadarska privatna gimnazija s pravom javnosti</v>
          </cell>
        </row>
        <row r="1393">
          <cell r="A1393">
            <v>4000</v>
          </cell>
          <cell r="B1393" t="str">
            <v>Zadruga</v>
          </cell>
        </row>
        <row r="1394">
          <cell r="A1394">
            <v>2775</v>
          </cell>
          <cell r="B1394" t="str">
            <v>Zagrebačka umjetnička gimnazija s pravom javnosti</v>
          </cell>
        </row>
        <row r="1395">
          <cell r="A1395">
            <v>2586</v>
          </cell>
          <cell r="B1395" t="str">
            <v>Zdravstvena i veterinarska škola Dr. Andrije Štampara - Vinkovci</v>
          </cell>
        </row>
        <row r="1396">
          <cell r="A1396">
            <v>2634</v>
          </cell>
          <cell r="B1396" t="str">
            <v>Zdravstvena škola - Split</v>
          </cell>
        </row>
        <row r="1397">
          <cell r="A1397">
            <v>2714</v>
          </cell>
          <cell r="B1397" t="str">
            <v>Zdravstveno učilište - Zagreb</v>
          </cell>
        </row>
        <row r="1398">
          <cell r="A1398">
            <v>2359</v>
          </cell>
          <cell r="B1398" t="str">
            <v>Zrakoplovna tehnička škola Rudolfa Perešina</v>
          </cell>
        </row>
        <row r="1399">
          <cell r="A1399">
            <v>646</v>
          </cell>
          <cell r="B1399" t="str">
            <v>Češka osnovna škola Jana Amosa Komenskog - Daruvar</v>
          </cell>
        </row>
        <row r="1400">
          <cell r="A1400">
            <v>690</v>
          </cell>
          <cell r="B1400" t="str">
            <v>Češka osnovna škola Josipa Ružičke - Končanica</v>
          </cell>
        </row>
        <row r="1401">
          <cell r="A1401">
            <v>2580</v>
          </cell>
          <cell r="B1401" t="str">
            <v>Šibenska privatna gimnazija s pravom javnosti</v>
          </cell>
        </row>
        <row r="1402">
          <cell r="A1402">
            <v>2342</v>
          </cell>
          <cell r="B1402" t="str">
            <v>Škola kreativnog razvoja dr.Časl</v>
          </cell>
        </row>
        <row r="1403">
          <cell r="A1403">
            <v>2633</v>
          </cell>
          <cell r="B1403" t="str">
            <v>Škola likovnih umjetnosti - Split</v>
          </cell>
        </row>
        <row r="1404">
          <cell r="A1404">
            <v>2531</v>
          </cell>
          <cell r="B1404" t="str">
            <v>Škola primijenjene umjetnosti i dizajna - Zadar</v>
          </cell>
        </row>
        <row r="1405">
          <cell r="A1405">
            <v>2747</v>
          </cell>
          <cell r="B1405" t="str">
            <v>Škola primijenjene umjetnosti i dizajna - Zagreb</v>
          </cell>
        </row>
        <row r="1406">
          <cell r="A1406">
            <v>2558</v>
          </cell>
          <cell r="B1406" t="str">
            <v>Škola primijenjene umjetnosti i dizajna Osijek</v>
          </cell>
        </row>
        <row r="1407">
          <cell r="A1407">
            <v>2659</v>
          </cell>
          <cell r="B1407" t="str">
            <v>Škola primijenjenih umjetnosti i dizajna - Pula</v>
          </cell>
        </row>
        <row r="1408">
          <cell r="A1408">
            <v>2327</v>
          </cell>
          <cell r="B1408" t="str">
            <v>Škola suvremenog plesa Ane Maletić - Zagreb</v>
          </cell>
        </row>
        <row r="1409">
          <cell r="A1409">
            <v>2731</v>
          </cell>
          <cell r="B1409" t="str">
            <v>Škola za cestovni promet - Zagreb</v>
          </cell>
        </row>
        <row r="1410">
          <cell r="A1410">
            <v>2631</v>
          </cell>
          <cell r="B1410" t="str">
            <v>Škola za dizajn, grafiku i održivu gradnju - Split</v>
          </cell>
        </row>
        <row r="1411">
          <cell r="A1411">
            <v>2326</v>
          </cell>
          <cell r="B1411" t="str">
            <v>Škola za klasični balet - Zagreb</v>
          </cell>
        </row>
        <row r="1412">
          <cell r="A1412">
            <v>2715</v>
          </cell>
          <cell r="B1412" t="str">
            <v>Škola za medicinske sestre Mlinarska</v>
          </cell>
        </row>
        <row r="1413">
          <cell r="A1413">
            <v>2716</v>
          </cell>
          <cell r="B1413" t="str">
            <v>Škola za medicinske sestre Vinogradska</v>
          </cell>
        </row>
        <row r="1414">
          <cell r="A1414">
            <v>2718</v>
          </cell>
          <cell r="B1414" t="str">
            <v>Škola za medicinske sestre Vrapče</v>
          </cell>
        </row>
        <row r="1415">
          <cell r="A1415">
            <v>2744</v>
          </cell>
          <cell r="B1415" t="str">
            <v>Škola za montažu instalacija i metalnih konstrukcija</v>
          </cell>
        </row>
        <row r="1416">
          <cell r="A1416">
            <v>1980</v>
          </cell>
          <cell r="B1416" t="str">
            <v>Škola za odgoj i obrazovanje - Pula</v>
          </cell>
        </row>
        <row r="1417">
          <cell r="A1417">
            <v>2559</v>
          </cell>
          <cell r="B1417" t="str">
            <v>Škola za osposobljavanje i obrazovanje Vinko Bek</v>
          </cell>
        </row>
        <row r="1418">
          <cell r="A1418">
            <v>2717</v>
          </cell>
          <cell r="B1418" t="str">
            <v>Škola za primalje - Zagreb</v>
          </cell>
        </row>
        <row r="1419">
          <cell r="A1419">
            <v>2473</v>
          </cell>
          <cell r="B1419" t="str">
            <v>Škola za primijenjenu umjetnost u Rijeci</v>
          </cell>
        </row>
        <row r="1420">
          <cell r="A1420">
            <v>2734</v>
          </cell>
          <cell r="B1420" t="str">
            <v>Škola za modu i dizajn</v>
          </cell>
        </row>
        <row r="1421">
          <cell r="A1421">
            <v>2656</v>
          </cell>
          <cell r="B1421" t="str">
            <v>Škola za turizam, ugostiteljstvo i trgovinu - Pula</v>
          </cell>
        </row>
        <row r="1422">
          <cell r="A1422">
            <v>2366</v>
          </cell>
          <cell r="B1422" t="str">
            <v>Škola za umjetnost, dizajn, grafiku i odjeću - Zabok</v>
          </cell>
        </row>
        <row r="1423">
          <cell r="A1423">
            <v>2748</v>
          </cell>
          <cell r="B1423" t="str">
            <v>Športska gimnazija - Zagreb</v>
          </cell>
        </row>
        <row r="1424">
          <cell r="A1424">
            <v>2393</v>
          </cell>
          <cell r="B1424" t="str">
            <v>Šumarska i drvodjeljska škola - Karlovac</v>
          </cell>
        </row>
        <row r="1425">
          <cell r="A1425">
            <v>2477</v>
          </cell>
          <cell r="B1425" t="str">
            <v>Željeznička tehnička škola - Moravice</v>
          </cell>
        </row>
        <row r="1426">
          <cell r="A1426">
            <v>2751</v>
          </cell>
          <cell r="B1426" t="str">
            <v>Ženska opća gimnazija Družbe sestara milosrdnica - s pravom javnosti</v>
          </cell>
        </row>
        <row r="1427">
          <cell r="A1427">
            <v>4043</v>
          </cell>
          <cell r="B1427" t="str">
            <v>Ženski đački dom Dubrovnik</v>
          </cell>
        </row>
        <row r="1428">
          <cell r="A1428">
            <v>4007</v>
          </cell>
          <cell r="B1428" t="str">
            <v>Ženski đački dom Split</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Grafička škola u Zagrebu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Osnovna glazbena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1343</v>
          </cell>
          <cell r="B638" t="str">
            <v>OŠ Josipa Antuna Ćolnića</v>
          </cell>
        </row>
        <row r="639">
          <cell r="A639">
            <v>4</v>
          </cell>
          <cell r="B639" t="str">
            <v>OŠ Josipa Badalića - Graberje Ivanićko</v>
          </cell>
        </row>
        <row r="640">
          <cell r="A640">
            <v>226</v>
          </cell>
          <cell r="B640" t="str">
            <v>OŠ Josipa Broza</v>
          </cell>
        </row>
        <row r="641">
          <cell r="A641">
            <v>1473</v>
          </cell>
          <cell r="B641" t="str">
            <v>OŠ Josipa Jurja Strossmayera - Trnava</v>
          </cell>
        </row>
        <row r="642">
          <cell r="A642">
            <v>2199</v>
          </cell>
          <cell r="B642" t="str">
            <v>OŠ Josipa Jurja Strossmayera - Zagreb</v>
          </cell>
        </row>
        <row r="643">
          <cell r="A643">
            <v>1398</v>
          </cell>
          <cell r="B643" t="str">
            <v>OŠ Josipa Jurja Strossmayera - Đurđenovac</v>
          </cell>
        </row>
        <row r="644">
          <cell r="A644">
            <v>302</v>
          </cell>
          <cell r="B644" t="str">
            <v>OŠ Josipa Kozarca - Lipovljani</v>
          </cell>
        </row>
        <row r="645">
          <cell r="A645">
            <v>1478</v>
          </cell>
          <cell r="B645" t="str">
            <v>OŠ Josipa Kozarca - Semeljci</v>
          </cell>
        </row>
        <row r="646">
          <cell r="A646">
            <v>951</v>
          </cell>
          <cell r="B646" t="str">
            <v>OŠ Josipa Kozarca - Slatina</v>
          </cell>
        </row>
        <row r="647">
          <cell r="A647">
            <v>1577</v>
          </cell>
          <cell r="B647" t="str">
            <v>OŠ Josipa Kozarca - Vinkovci</v>
          </cell>
        </row>
        <row r="648">
          <cell r="A648">
            <v>1646</v>
          </cell>
          <cell r="B648" t="str">
            <v>OŠ Josipa Lovretića</v>
          </cell>
        </row>
        <row r="649">
          <cell r="A649">
            <v>1595</v>
          </cell>
          <cell r="B649" t="str">
            <v>OŠ Josipa Matoša</v>
          </cell>
        </row>
        <row r="650">
          <cell r="A650">
            <v>2261</v>
          </cell>
          <cell r="B650" t="str">
            <v>OŠ Josipa Račića</v>
          </cell>
        </row>
        <row r="651">
          <cell r="A651">
            <v>3144</v>
          </cell>
          <cell r="B651" t="str">
            <v>OŠ Josipa Zorića</v>
          </cell>
        </row>
        <row r="652">
          <cell r="A652">
            <v>423</v>
          </cell>
          <cell r="B652" t="str">
            <v>OŠ Josipdol</v>
          </cell>
        </row>
        <row r="653">
          <cell r="A653">
            <v>1380</v>
          </cell>
          <cell r="B653" t="str">
            <v>OŠ Josipovac</v>
          </cell>
        </row>
        <row r="654">
          <cell r="A654">
            <v>2184</v>
          </cell>
          <cell r="B654" t="str">
            <v>OŠ Jože Horvata Kotoriba</v>
          </cell>
        </row>
        <row r="655">
          <cell r="A655">
            <v>2033</v>
          </cell>
          <cell r="B655" t="str">
            <v>OŠ Jože Šurana - Višnjan</v>
          </cell>
        </row>
        <row r="656">
          <cell r="A656">
            <v>1620</v>
          </cell>
          <cell r="B656" t="str">
            <v>OŠ Julija Benešića</v>
          </cell>
        </row>
        <row r="657">
          <cell r="A657">
            <v>1031</v>
          </cell>
          <cell r="B657" t="str">
            <v>OŠ Julija Kempfa</v>
          </cell>
        </row>
        <row r="658">
          <cell r="A658">
            <v>2262</v>
          </cell>
          <cell r="B658" t="str">
            <v>OŠ Julija Klovića</v>
          </cell>
        </row>
        <row r="659">
          <cell r="A659">
            <v>1991</v>
          </cell>
          <cell r="B659" t="str">
            <v>OŠ Jure Filipovića - Barban</v>
          </cell>
        </row>
        <row r="660">
          <cell r="A660">
            <v>2273</v>
          </cell>
          <cell r="B660" t="str">
            <v>OŠ Jure Kaštelana</v>
          </cell>
        </row>
        <row r="661">
          <cell r="A661">
            <v>1276</v>
          </cell>
          <cell r="B661" t="str">
            <v>OŠ Jurja Barakovića</v>
          </cell>
        </row>
        <row r="662">
          <cell r="A662">
            <v>1220</v>
          </cell>
          <cell r="B662" t="str">
            <v>OŠ Jurja Dalmatinca - Pag</v>
          </cell>
        </row>
        <row r="663">
          <cell r="A663">
            <v>1542</v>
          </cell>
          <cell r="B663" t="str">
            <v>OŠ Jurja Dalmatinca - Šibenik</v>
          </cell>
        </row>
        <row r="664">
          <cell r="A664">
            <v>1988</v>
          </cell>
          <cell r="B664" t="str">
            <v>OŠ Jurja Dobrile - Rovinj</v>
          </cell>
        </row>
        <row r="665">
          <cell r="A665">
            <v>38</v>
          </cell>
          <cell r="B665" t="str">
            <v>OŠ Jurja Habdelića</v>
          </cell>
        </row>
        <row r="666">
          <cell r="A666">
            <v>864</v>
          </cell>
          <cell r="B666" t="str">
            <v>OŠ Jurja Klovića - Tribalj</v>
          </cell>
        </row>
        <row r="667">
          <cell r="A667">
            <v>1540</v>
          </cell>
          <cell r="B667" t="str">
            <v>OŠ Jurja Šižgorića</v>
          </cell>
        </row>
        <row r="668">
          <cell r="A668">
            <v>2022</v>
          </cell>
          <cell r="B668" t="str">
            <v>OŠ Juršići</v>
          </cell>
        </row>
        <row r="669">
          <cell r="A669">
            <v>4039</v>
          </cell>
          <cell r="B669" t="str">
            <v>OŠ Kajzerica</v>
          </cell>
        </row>
        <row r="670">
          <cell r="A670">
            <v>613</v>
          </cell>
          <cell r="B670" t="str">
            <v>OŠ Kalnik</v>
          </cell>
        </row>
        <row r="671">
          <cell r="A671">
            <v>1781</v>
          </cell>
          <cell r="B671" t="str">
            <v>OŠ Kamen-Šine</v>
          </cell>
        </row>
        <row r="672">
          <cell r="A672">
            <v>1861</v>
          </cell>
          <cell r="B672" t="str">
            <v>OŠ Kamešnica</v>
          </cell>
        </row>
        <row r="673">
          <cell r="A673">
            <v>782</v>
          </cell>
          <cell r="B673" t="str">
            <v>OŠ Kantrida</v>
          </cell>
        </row>
        <row r="674">
          <cell r="A674">
            <v>116</v>
          </cell>
          <cell r="B674" t="str">
            <v>OŠ Kardinal Alojzije Stepinac</v>
          </cell>
        </row>
        <row r="675">
          <cell r="A675">
            <v>916</v>
          </cell>
          <cell r="B675" t="str">
            <v>OŠ Karlobag</v>
          </cell>
        </row>
        <row r="676">
          <cell r="A676">
            <v>2848</v>
          </cell>
          <cell r="B676" t="str">
            <v>OŠ Katarina Zrinska - Mečenčani</v>
          </cell>
        </row>
        <row r="677">
          <cell r="A677">
            <v>414</v>
          </cell>
          <cell r="B677" t="str">
            <v>OŠ Katarine Zrinski - Krnjak</v>
          </cell>
        </row>
        <row r="678">
          <cell r="A678">
            <v>1972</v>
          </cell>
          <cell r="B678" t="str">
            <v xml:space="preserve">OŠ Kaštenjer - Pula </v>
          </cell>
        </row>
        <row r="679">
          <cell r="A679">
            <v>1557</v>
          </cell>
          <cell r="B679" t="str">
            <v>OŠ Kistanje</v>
          </cell>
        </row>
        <row r="680">
          <cell r="A680">
            <v>828</v>
          </cell>
          <cell r="B680" t="str">
            <v>OŠ Klana</v>
          </cell>
        </row>
        <row r="681">
          <cell r="A681">
            <v>110</v>
          </cell>
          <cell r="B681" t="str">
            <v>OŠ Klinča Sela</v>
          </cell>
        </row>
        <row r="682">
          <cell r="A682">
            <v>592</v>
          </cell>
          <cell r="B682" t="str">
            <v xml:space="preserve">OŠ Kloštar Podravski </v>
          </cell>
        </row>
        <row r="683">
          <cell r="A683">
            <v>1766</v>
          </cell>
          <cell r="B683" t="str">
            <v>OŠ Kman-Kocunar</v>
          </cell>
        </row>
        <row r="684">
          <cell r="A684">
            <v>472</v>
          </cell>
          <cell r="B684" t="str">
            <v>OŠ Kneginec Gornji</v>
          </cell>
        </row>
        <row r="685">
          <cell r="A685">
            <v>1797</v>
          </cell>
          <cell r="B685" t="str">
            <v>OŠ Kneza Branimira</v>
          </cell>
        </row>
        <row r="686">
          <cell r="A686">
            <v>1738</v>
          </cell>
          <cell r="B686" t="str">
            <v>OŠ Kneza Mislava</v>
          </cell>
        </row>
        <row r="687">
          <cell r="A687">
            <v>1739</v>
          </cell>
          <cell r="B687" t="str">
            <v>OŠ Kneza Trpimira</v>
          </cell>
        </row>
        <row r="688">
          <cell r="A688">
            <v>1419</v>
          </cell>
          <cell r="B688" t="str">
            <v>OŠ Kneževi Vinogradi</v>
          </cell>
        </row>
        <row r="689">
          <cell r="A689">
            <v>299</v>
          </cell>
          <cell r="B689" t="str">
            <v>OŠ Komarevo</v>
          </cell>
        </row>
        <row r="690">
          <cell r="A690">
            <v>1905</v>
          </cell>
          <cell r="B690" t="str">
            <v>OŠ Komiža</v>
          </cell>
        </row>
        <row r="691">
          <cell r="A691">
            <v>188</v>
          </cell>
          <cell r="B691" t="str">
            <v>OŠ Konjščina</v>
          </cell>
        </row>
        <row r="692">
          <cell r="A692">
            <v>554</v>
          </cell>
          <cell r="B692" t="str">
            <v xml:space="preserve">OŠ Koprivnički Bregi </v>
          </cell>
        </row>
        <row r="693">
          <cell r="A693">
            <v>4040</v>
          </cell>
          <cell r="B693" t="str">
            <v>OŠ Koprivnički Ivanec</v>
          </cell>
        </row>
        <row r="694">
          <cell r="A694">
            <v>1661</v>
          </cell>
          <cell r="B694" t="str">
            <v>OŠ Korog - Korog</v>
          </cell>
        </row>
        <row r="695">
          <cell r="A695">
            <v>2852</v>
          </cell>
          <cell r="B695" t="str">
            <v>OŠ Kostrena</v>
          </cell>
        </row>
        <row r="696">
          <cell r="A696">
            <v>784</v>
          </cell>
          <cell r="B696" t="str">
            <v>OŠ Kozala</v>
          </cell>
        </row>
        <row r="697">
          <cell r="A697">
            <v>1357</v>
          </cell>
          <cell r="B697" t="str">
            <v>OŠ Kralja Tomislava - Našice</v>
          </cell>
        </row>
        <row r="698">
          <cell r="A698">
            <v>936</v>
          </cell>
          <cell r="B698" t="str">
            <v>OŠ Kralja Tomislava - Udbina</v>
          </cell>
        </row>
        <row r="699">
          <cell r="A699">
            <v>2257</v>
          </cell>
          <cell r="B699" t="str">
            <v>OŠ Kralja Tomislava - Zagreb</v>
          </cell>
        </row>
        <row r="700">
          <cell r="A700">
            <v>1785</v>
          </cell>
          <cell r="B700" t="str">
            <v>OŠ Kralja Zvonimira</v>
          </cell>
        </row>
        <row r="701">
          <cell r="A701">
            <v>830</v>
          </cell>
          <cell r="B701" t="str">
            <v>OŠ Kraljevica</v>
          </cell>
        </row>
        <row r="702">
          <cell r="A702">
            <v>2875</v>
          </cell>
          <cell r="B702" t="str">
            <v>OŠ Kraljice Jelene</v>
          </cell>
        </row>
        <row r="703">
          <cell r="A703">
            <v>190</v>
          </cell>
          <cell r="B703" t="str">
            <v>OŠ Krapinske Toplice</v>
          </cell>
        </row>
        <row r="704">
          <cell r="A704">
            <v>1226</v>
          </cell>
          <cell r="B704" t="str">
            <v>OŠ Krune Krstića - Zadar</v>
          </cell>
        </row>
        <row r="705">
          <cell r="A705">
            <v>88</v>
          </cell>
          <cell r="B705" t="str">
            <v>OŠ Ksavera Šandora Gjalskog - Donja Zelina</v>
          </cell>
        </row>
        <row r="706">
          <cell r="A706">
            <v>150</v>
          </cell>
          <cell r="B706" t="str">
            <v>OŠ Ksavera Šandora Gjalskog - Zabok</v>
          </cell>
        </row>
        <row r="707">
          <cell r="A707">
            <v>2198</v>
          </cell>
          <cell r="B707" t="str">
            <v>OŠ Ksavera Šandora Gjalskog - Zagreb</v>
          </cell>
        </row>
        <row r="708">
          <cell r="A708">
            <v>2116</v>
          </cell>
          <cell r="B708" t="str">
            <v>OŠ Kula Norinska</v>
          </cell>
        </row>
        <row r="709">
          <cell r="A709">
            <v>2106</v>
          </cell>
          <cell r="B709" t="str">
            <v>OŠ Kuna</v>
          </cell>
        </row>
        <row r="710">
          <cell r="A710">
            <v>100</v>
          </cell>
          <cell r="B710" t="str">
            <v>OŠ Kupljenovo</v>
          </cell>
        </row>
        <row r="711">
          <cell r="A711">
            <v>2141</v>
          </cell>
          <cell r="B711" t="str">
            <v>OŠ Kuršanec</v>
          </cell>
        </row>
        <row r="712">
          <cell r="A712">
            <v>2202</v>
          </cell>
          <cell r="B712" t="str">
            <v>OŠ Kustošija</v>
          </cell>
        </row>
        <row r="713">
          <cell r="A713">
            <v>1392</v>
          </cell>
          <cell r="B713" t="str">
            <v>OŠ Ladimirevci</v>
          </cell>
        </row>
        <row r="714">
          <cell r="A714">
            <v>2049</v>
          </cell>
          <cell r="B714" t="str">
            <v>OŠ Lapad</v>
          </cell>
        </row>
        <row r="715">
          <cell r="A715">
            <v>1452</v>
          </cell>
          <cell r="B715" t="str">
            <v>OŠ Laslovo</v>
          </cell>
        </row>
        <row r="716">
          <cell r="A716">
            <v>2884</v>
          </cell>
          <cell r="B716" t="str">
            <v>OŠ Lauder-Hugo Kon</v>
          </cell>
        </row>
        <row r="717">
          <cell r="A717">
            <v>566</v>
          </cell>
          <cell r="B717" t="str">
            <v>OŠ Legrad</v>
          </cell>
        </row>
        <row r="718">
          <cell r="A718">
            <v>2917</v>
          </cell>
          <cell r="B718" t="str">
            <v>OŠ Libar</v>
          </cell>
        </row>
        <row r="719">
          <cell r="A719">
            <v>187</v>
          </cell>
          <cell r="B719" t="str">
            <v>OŠ Lijepa Naša</v>
          </cell>
        </row>
        <row r="720">
          <cell r="A720">
            <v>1084</v>
          </cell>
          <cell r="B720" t="str">
            <v>OŠ Lipik</v>
          </cell>
        </row>
        <row r="721">
          <cell r="A721">
            <v>1641</v>
          </cell>
          <cell r="B721" t="str">
            <v>OŠ Lipovac</v>
          </cell>
        </row>
        <row r="722">
          <cell r="A722">
            <v>513</v>
          </cell>
          <cell r="B722" t="str">
            <v>OŠ Ljubešćica</v>
          </cell>
        </row>
        <row r="723">
          <cell r="A723">
            <v>2269</v>
          </cell>
          <cell r="B723" t="str">
            <v>OŠ Ljubljanica - Zagreb</v>
          </cell>
        </row>
        <row r="724">
          <cell r="A724">
            <v>7</v>
          </cell>
          <cell r="B724" t="str">
            <v>OŠ Ljubo Babić</v>
          </cell>
        </row>
        <row r="725">
          <cell r="A725">
            <v>1155</v>
          </cell>
          <cell r="B725" t="str">
            <v>OŠ Ljudevit Gaj - Lužani</v>
          </cell>
        </row>
        <row r="726">
          <cell r="A726">
            <v>202</v>
          </cell>
          <cell r="B726" t="str">
            <v>OŠ Ljudevit Gaj - Mihovljan</v>
          </cell>
        </row>
        <row r="727">
          <cell r="A727">
            <v>147</v>
          </cell>
          <cell r="B727" t="str">
            <v>OŠ Ljudevit Gaj u Krapini</v>
          </cell>
        </row>
        <row r="728">
          <cell r="A728">
            <v>1089</v>
          </cell>
          <cell r="B728" t="str">
            <v>OŠ Ljudevita Gaja - Nova Gradiška</v>
          </cell>
        </row>
        <row r="729">
          <cell r="A729">
            <v>1370</v>
          </cell>
          <cell r="B729" t="str">
            <v>OŠ Ljudevita Gaja - Osijek</v>
          </cell>
        </row>
        <row r="730">
          <cell r="A730">
            <v>78</v>
          </cell>
          <cell r="B730" t="str">
            <v>OŠ Ljudevita Gaja - Zaprešić</v>
          </cell>
        </row>
        <row r="731">
          <cell r="A731">
            <v>537</v>
          </cell>
          <cell r="B731" t="str">
            <v>OŠ Ljudevita Modeca - Križevci</v>
          </cell>
        </row>
        <row r="732">
          <cell r="A732">
            <v>1629</v>
          </cell>
          <cell r="B732" t="str">
            <v>OŠ Lovas</v>
          </cell>
        </row>
        <row r="733">
          <cell r="A733">
            <v>935</v>
          </cell>
          <cell r="B733" t="str">
            <v>OŠ Lovinac</v>
          </cell>
        </row>
        <row r="734">
          <cell r="A734">
            <v>2241</v>
          </cell>
          <cell r="B734" t="str">
            <v>OŠ Lovre pl. Matačića</v>
          </cell>
        </row>
        <row r="735">
          <cell r="A735">
            <v>450</v>
          </cell>
          <cell r="B735" t="str">
            <v>OŠ Ludbreg</v>
          </cell>
        </row>
        <row r="736">
          <cell r="A736">
            <v>324</v>
          </cell>
          <cell r="B736" t="str">
            <v>OŠ Ludina</v>
          </cell>
        </row>
        <row r="737">
          <cell r="A737">
            <v>1427</v>
          </cell>
          <cell r="B737" t="str">
            <v>OŠ Lug - Laskói Általános Iskola</v>
          </cell>
        </row>
        <row r="738">
          <cell r="A738">
            <v>2886</v>
          </cell>
          <cell r="B738" t="str">
            <v>OŠ Luka - Luka</v>
          </cell>
        </row>
        <row r="739">
          <cell r="A739">
            <v>2910</v>
          </cell>
          <cell r="B739" t="str">
            <v>OŠ Luka - Sesvete</v>
          </cell>
        </row>
        <row r="740">
          <cell r="A740">
            <v>1493</v>
          </cell>
          <cell r="B740" t="str">
            <v>OŠ Luka Botić</v>
          </cell>
        </row>
        <row r="741">
          <cell r="A741">
            <v>909</v>
          </cell>
          <cell r="B741" t="str">
            <v>OŠ Luke Perkovića - Brinje</v>
          </cell>
        </row>
        <row r="742">
          <cell r="A742">
            <v>1760</v>
          </cell>
          <cell r="B742" t="str">
            <v>OŠ Lučac</v>
          </cell>
        </row>
        <row r="743">
          <cell r="A743">
            <v>2290</v>
          </cell>
          <cell r="B743" t="str">
            <v>OŠ Lučko</v>
          </cell>
        </row>
        <row r="744">
          <cell r="A744">
            <v>362</v>
          </cell>
          <cell r="B744" t="str">
            <v>OŠ Mahično</v>
          </cell>
        </row>
        <row r="745">
          <cell r="A745">
            <v>1716</v>
          </cell>
          <cell r="B745" t="str">
            <v>OŠ Majstora Radovana</v>
          </cell>
        </row>
        <row r="746">
          <cell r="A746">
            <v>2254</v>
          </cell>
          <cell r="B746" t="str">
            <v>OŠ Malešnica</v>
          </cell>
        </row>
        <row r="747">
          <cell r="A747">
            <v>4053</v>
          </cell>
          <cell r="B747" t="str">
            <v>OŠ Malinska - Dubašnica</v>
          </cell>
        </row>
        <row r="748">
          <cell r="A748">
            <v>1757</v>
          </cell>
          <cell r="B748" t="str">
            <v>OŠ Manuš</v>
          </cell>
        </row>
        <row r="749">
          <cell r="A749">
            <v>1671</v>
          </cell>
          <cell r="B749" t="str">
            <v>OŠ Mare Švel-Gamiršek</v>
          </cell>
        </row>
        <row r="750">
          <cell r="A750">
            <v>843</v>
          </cell>
          <cell r="B750" t="str">
            <v>OŠ Maria Martinolića</v>
          </cell>
        </row>
        <row r="751">
          <cell r="A751">
            <v>198</v>
          </cell>
          <cell r="B751" t="str">
            <v>OŠ Marija Bistrica</v>
          </cell>
        </row>
        <row r="752">
          <cell r="A752">
            <v>2023</v>
          </cell>
          <cell r="B752" t="str">
            <v>OŠ Marije i Line</v>
          </cell>
        </row>
        <row r="753">
          <cell r="A753">
            <v>2215</v>
          </cell>
          <cell r="B753" t="str">
            <v>OŠ Marije Jurić Zagorke</v>
          </cell>
        </row>
        <row r="754">
          <cell r="A754">
            <v>2051</v>
          </cell>
          <cell r="B754" t="str">
            <v>OŠ Marina Držića - Dubrovnik</v>
          </cell>
        </row>
        <row r="755">
          <cell r="A755">
            <v>2278</v>
          </cell>
          <cell r="B755" t="str">
            <v>OŠ Marina Držića - Zagreb</v>
          </cell>
        </row>
        <row r="756">
          <cell r="A756">
            <v>2047</v>
          </cell>
          <cell r="B756" t="str">
            <v>OŠ Marina Getaldića</v>
          </cell>
        </row>
        <row r="757">
          <cell r="A757">
            <v>1752</v>
          </cell>
          <cell r="B757" t="str">
            <v>OŠ Marjan</v>
          </cell>
        </row>
        <row r="758">
          <cell r="A758">
            <v>1706</v>
          </cell>
          <cell r="B758" t="str">
            <v>OŠ Marka Marulića</v>
          </cell>
        </row>
        <row r="759">
          <cell r="A759">
            <v>1205</v>
          </cell>
          <cell r="B759" t="str">
            <v>OŠ Markovac</v>
          </cell>
        </row>
        <row r="760">
          <cell r="A760">
            <v>2225</v>
          </cell>
          <cell r="B760" t="str">
            <v>OŠ Markuševec</v>
          </cell>
        </row>
        <row r="761">
          <cell r="A761">
            <v>1662</v>
          </cell>
          <cell r="B761" t="str">
            <v>OŠ Markušica</v>
          </cell>
        </row>
        <row r="762">
          <cell r="A762">
            <v>503</v>
          </cell>
          <cell r="B762" t="str">
            <v>OŠ Martijanec</v>
          </cell>
        </row>
        <row r="763">
          <cell r="A763">
            <v>2005</v>
          </cell>
          <cell r="B763" t="str">
            <v>OŠ Marčana</v>
          </cell>
        </row>
        <row r="764">
          <cell r="A764">
            <v>4017</v>
          </cell>
          <cell r="B764" t="str">
            <v>OŠ Mate Balote - Buje</v>
          </cell>
        </row>
        <row r="765">
          <cell r="A765">
            <v>244</v>
          </cell>
          <cell r="B765" t="str">
            <v>OŠ Mate Lovraka - Kutina</v>
          </cell>
        </row>
        <row r="766">
          <cell r="A766">
            <v>1094</v>
          </cell>
          <cell r="B766" t="str">
            <v>OŠ Mate Lovraka - Nova Gradiška</v>
          </cell>
        </row>
        <row r="767">
          <cell r="A767">
            <v>267</v>
          </cell>
          <cell r="B767" t="str">
            <v>OŠ Mate Lovraka - Petrinja</v>
          </cell>
        </row>
        <row r="768">
          <cell r="A768">
            <v>713</v>
          </cell>
          <cell r="B768" t="str">
            <v>OŠ Mate Lovraka - Veliki Grđevac</v>
          </cell>
        </row>
        <row r="769">
          <cell r="A769">
            <v>1492</v>
          </cell>
          <cell r="B769" t="str">
            <v>OŠ Mate Lovraka - Vladislavci</v>
          </cell>
        </row>
        <row r="770">
          <cell r="A770">
            <v>2214</v>
          </cell>
          <cell r="B770" t="str">
            <v>OŠ Mate Lovraka - Zagreb</v>
          </cell>
        </row>
        <row r="771">
          <cell r="A771">
            <v>1602</v>
          </cell>
          <cell r="B771" t="str">
            <v>OŠ Mate Lovraka - Županja</v>
          </cell>
        </row>
        <row r="772">
          <cell r="A772">
            <v>1611</v>
          </cell>
          <cell r="B772" t="str">
            <v>OŠ Matija Antun Reljković - Cerna</v>
          </cell>
        </row>
        <row r="773">
          <cell r="A773">
            <v>1177</v>
          </cell>
          <cell r="B773" t="str">
            <v>OŠ Matija Antun Reljković - Davor</v>
          </cell>
        </row>
        <row r="774">
          <cell r="A774">
            <v>1171</v>
          </cell>
          <cell r="B774" t="str">
            <v>OŠ Matija Gubec - Cernik</v>
          </cell>
        </row>
        <row r="775">
          <cell r="A775">
            <v>1628</v>
          </cell>
          <cell r="B775" t="str">
            <v>OŠ Matija Gubec - Jarmina</v>
          </cell>
        </row>
        <row r="776">
          <cell r="A776">
            <v>1494</v>
          </cell>
          <cell r="B776" t="str">
            <v>OŠ Matija Gubec - Magdalenovac</v>
          </cell>
        </row>
        <row r="777">
          <cell r="A777">
            <v>1349</v>
          </cell>
          <cell r="B777" t="str">
            <v>OŠ Matija Gubec - Piškorevci</v>
          </cell>
        </row>
        <row r="778">
          <cell r="A778">
            <v>174</v>
          </cell>
          <cell r="B778" t="str">
            <v>OŠ Matije Gupca - Gornja Stubica</v>
          </cell>
        </row>
        <row r="779">
          <cell r="A779">
            <v>2265</v>
          </cell>
          <cell r="B779" t="str">
            <v>OŠ Matije Gupca - Zagreb</v>
          </cell>
        </row>
        <row r="780">
          <cell r="A780">
            <v>1386</v>
          </cell>
          <cell r="B780" t="str">
            <v>OŠ Matije Petra Katančića</v>
          </cell>
        </row>
        <row r="781">
          <cell r="A781">
            <v>1934</v>
          </cell>
          <cell r="B781" t="str">
            <v>OŠ Matije Vlačića</v>
          </cell>
        </row>
        <row r="782">
          <cell r="A782">
            <v>2234</v>
          </cell>
          <cell r="B782" t="str">
            <v>OŠ Matka Laginje</v>
          </cell>
        </row>
        <row r="783">
          <cell r="A783">
            <v>196</v>
          </cell>
          <cell r="B783" t="str">
            <v>OŠ Mače</v>
          </cell>
        </row>
        <row r="784">
          <cell r="A784">
            <v>2205</v>
          </cell>
          <cell r="B784" t="str">
            <v>OŠ Medvedgrad</v>
          </cell>
        </row>
        <row r="785">
          <cell r="A785">
            <v>1772</v>
          </cell>
          <cell r="B785" t="str">
            <v>OŠ Mejaši</v>
          </cell>
        </row>
        <row r="786">
          <cell r="A786">
            <v>1762</v>
          </cell>
          <cell r="B786" t="str">
            <v>OŠ Meje</v>
          </cell>
        </row>
        <row r="787">
          <cell r="A787">
            <v>1770</v>
          </cell>
          <cell r="B787" t="str">
            <v>OŠ Mertojak</v>
          </cell>
        </row>
        <row r="788">
          <cell r="A788">
            <v>447</v>
          </cell>
          <cell r="B788" t="str">
            <v>OŠ Metel Ožegović</v>
          </cell>
        </row>
        <row r="789">
          <cell r="A789">
            <v>20</v>
          </cell>
          <cell r="B789" t="str">
            <v>OŠ Mihaela Šiloboda</v>
          </cell>
        </row>
        <row r="790">
          <cell r="A790">
            <v>569</v>
          </cell>
          <cell r="B790" t="str">
            <v>OŠ Mihovil Pavlek Miškina - Đelekovec</v>
          </cell>
        </row>
        <row r="791">
          <cell r="A791">
            <v>1675</v>
          </cell>
          <cell r="B791" t="str">
            <v>OŠ Mijat Stojanović</v>
          </cell>
        </row>
        <row r="792">
          <cell r="A792">
            <v>993</v>
          </cell>
          <cell r="B792" t="str">
            <v>OŠ Mikleuš</v>
          </cell>
        </row>
        <row r="793">
          <cell r="A793">
            <v>1121</v>
          </cell>
          <cell r="B793" t="str">
            <v>OŠ Milan Amruš</v>
          </cell>
        </row>
        <row r="794">
          <cell r="A794">
            <v>827</v>
          </cell>
          <cell r="B794" t="str">
            <v>OŠ Milan Brozović</v>
          </cell>
        </row>
        <row r="795">
          <cell r="A795">
            <v>1899</v>
          </cell>
          <cell r="B795" t="str">
            <v>OŠ Milana Begovića</v>
          </cell>
        </row>
        <row r="796">
          <cell r="A796">
            <v>27</v>
          </cell>
          <cell r="B796" t="str">
            <v>OŠ Milana Langa</v>
          </cell>
        </row>
        <row r="797">
          <cell r="A797">
            <v>2019</v>
          </cell>
          <cell r="B797" t="str">
            <v>OŠ Milana Šorga - Oprtalj</v>
          </cell>
        </row>
        <row r="798">
          <cell r="A798">
            <v>1490</v>
          </cell>
          <cell r="B798" t="str">
            <v>OŠ Milka Cepelića</v>
          </cell>
        </row>
        <row r="799">
          <cell r="A799">
            <v>135</v>
          </cell>
          <cell r="B799" t="str">
            <v>OŠ Milke Trnine</v>
          </cell>
        </row>
        <row r="800">
          <cell r="A800">
            <v>1879</v>
          </cell>
          <cell r="B800" t="str">
            <v>OŠ Milna</v>
          </cell>
        </row>
        <row r="801">
          <cell r="A801">
            <v>668</v>
          </cell>
          <cell r="B801" t="str">
            <v>OŠ Mirka Pereša</v>
          </cell>
        </row>
        <row r="802">
          <cell r="A802">
            <v>2194</v>
          </cell>
          <cell r="B802" t="str">
            <v>OŠ Miroslava Krleže - Zagreb</v>
          </cell>
        </row>
        <row r="803">
          <cell r="A803">
            <v>1448</v>
          </cell>
          <cell r="B803" t="str">
            <v>OŠ Miroslava Krleže - Čepin</v>
          </cell>
        </row>
        <row r="804">
          <cell r="A804">
            <v>1593</v>
          </cell>
          <cell r="B804" t="str">
            <v>OŠ Mitnica</v>
          </cell>
        </row>
        <row r="805">
          <cell r="A805">
            <v>1046</v>
          </cell>
          <cell r="B805" t="str">
            <v>OŠ Mladost - Jakšić</v>
          </cell>
        </row>
        <row r="806">
          <cell r="A806">
            <v>309</v>
          </cell>
          <cell r="B806" t="str">
            <v>OŠ Mladost - Lekenik</v>
          </cell>
        </row>
        <row r="807">
          <cell r="A807">
            <v>1367</v>
          </cell>
          <cell r="B807" t="str">
            <v>OŠ Mladost - Osijek</v>
          </cell>
        </row>
        <row r="808">
          <cell r="A808">
            <v>2299</v>
          </cell>
          <cell r="B808" t="str">
            <v>OŠ Mladost - Zagreb</v>
          </cell>
        </row>
        <row r="809">
          <cell r="A809">
            <v>2109</v>
          </cell>
          <cell r="B809" t="str">
            <v>OŠ Mljet</v>
          </cell>
        </row>
        <row r="810">
          <cell r="A810">
            <v>2061</v>
          </cell>
          <cell r="B810" t="str">
            <v>OŠ Mokošica - Dubrovnik</v>
          </cell>
        </row>
        <row r="811">
          <cell r="A811">
            <v>601</v>
          </cell>
          <cell r="B811" t="str">
            <v>OŠ Molve</v>
          </cell>
        </row>
        <row r="812">
          <cell r="A812">
            <v>1976</v>
          </cell>
          <cell r="B812" t="str">
            <v>OŠ Monte Zaro</v>
          </cell>
        </row>
        <row r="813">
          <cell r="A813">
            <v>870</v>
          </cell>
          <cell r="B813" t="str">
            <v>OŠ Mrkopalj</v>
          </cell>
        </row>
        <row r="814">
          <cell r="A814">
            <v>2156</v>
          </cell>
          <cell r="B814" t="str">
            <v>OŠ Mursko Središće</v>
          </cell>
        </row>
        <row r="815">
          <cell r="A815">
            <v>1568</v>
          </cell>
          <cell r="B815" t="str">
            <v>OŠ Murterski škoji</v>
          </cell>
        </row>
        <row r="816">
          <cell r="A816">
            <v>2324</v>
          </cell>
          <cell r="B816" t="str">
            <v>OŠ Nad lipom</v>
          </cell>
        </row>
        <row r="817">
          <cell r="A817">
            <v>2341</v>
          </cell>
          <cell r="B817" t="str">
            <v>OŠ Nandi s pravom javnosti</v>
          </cell>
        </row>
        <row r="818">
          <cell r="A818">
            <v>2159</v>
          </cell>
          <cell r="B818" t="str">
            <v>OŠ Nedelišće</v>
          </cell>
        </row>
        <row r="819">
          <cell r="A819">
            <v>1676</v>
          </cell>
          <cell r="B819" t="str">
            <v>OŠ Negoslavci</v>
          </cell>
        </row>
        <row r="820">
          <cell r="A820">
            <v>1800</v>
          </cell>
          <cell r="B820" t="str">
            <v>OŠ Neorić-Sutina</v>
          </cell>
        </row>
        <row r="821">
          <cell r="A821">
            <v>416</v>
          </cell>
          <cell r="B821" t="str">
            <v>OŠ Netretić</v>
          </cell>
        </row>
        <row r="822">
          <cell r="A822">
            <v>789</v>
          </cell>
          <cell r="B822" t="str">
            <v>OŠ Nikola Tesla - Rijeka</v>
          </cell>
        </row>
        <row r="823">
          <cell r="A823">
            <v>1592</v>
          </cell>
          <cell r="B823" t="str">
            <v>OŠ Nikole Andrića</v>
          </cell>
        </row>
        <row r="824">
          <cell r="A824">
            <v>48</v>
          </cell>
          <cell r="B824" t="str">
            <v>OŠ Nikole Hribara</v>
          </cell>
        </row>
        <row r="825">
          <cell r="A825">
            <v>1214</v>
          </cell>
          <cell r="B825" t="str">
            <v>OŠ Nikole Tesle - Gračac</v>
          </cell>
        </row>
        <row r="826">
          <cell r="A826">
            <v>1581</v>
          </cell>
          <cell r="B826" t="str">
            <v>OŠ Nikole Tesle - Mirkovci</v>
          </cell>
        </row>
        <row r="827">
          <cell r="A827">
            <v>2268</v>
          </cell>
          <cell r="B827" t="str">
            <v>OŠ Nikole Tesle - Zagreb</v>
          </cell>
        </row>
        <row r="828">
          <cell r="A828">
            <v>678</v>
          </cell>
          <cell r="B828" t="str">
            <v>OŠ Nova Rača</v>
          </cell>
        </row>
        <row r="829">
          <cell r="A829">
            <v>453</v>
          </cell>
          <cell r="B829" t="str">
            <v>OŠ Novi Marof</v>
          </cell>
        </row>
        <row r="830">
          <cell r="A830">
            <v>4050</v>
          </cell>
          <cell r="B830" t="str">
            <v>OŠ Novo Čiče</v>
          </cell>
        </row>
        <row r="831">
          <cell r="A831">
            <v>1271</v>
          </cell>
          <cell r="B831" t="str">
            <v>OŠ Novigrad</v>
          </cell>
        </row>
        <row r="832">
          <cell r="A832">
            <v>259</v>
          </cell>
          <cell r="B832" t="str">
            <v>OŠ Novska</v>
          </cell>
        </row>
        <row r="833">
          <cell r="A833">
            <v>1686</v>
          </cell>
          <cell r="B833" t="str">
            <v>OŠ o. Petra Perice Makarska</v>
          </cell>
        </row>
        <row r="834">
          <cell r="A834">
            <v>1217</v>
          </cell>
          <cell r="B834" t="str">
            <v>OŠ Obrovac</v>
          </cell>
        </row>
        <row r="835">
          <cell r="A835">
            <v>2301</v>
          </cell>
          <cell r="B835" t="str">
            <v>OŠ Odra</v>
          </cell>
        </row>
        <row r="836">
          <cell r="A836">
            <v>1188</v>
          </cell>
          <cell r="B836" t="str">
            <v>OŠ Okučani</v>
          </cell>
        </row>
        <row r="837">
          <cell r="A837">
            <v>4045</v>
          </cell>
          <cell r="B837" t="str">
            <v>OŠ Omišalj</v>
          </cell>
        </row>
        <row r="838">
          <cell r="A838">
            <v>2113</v>
          </cell>
          <cell r="B838" t="str">
            <v>OŠ Opuzen</v>
          </cell>
        </row>
        <row r="839">
          <cell r="A839">
            <v>2104</v>
          </cell>
          <cell r="B839" t="str">
            <v>OŠ Orebić</v>
          </cell>
        </row>
        <row r="840">
          <cell r="A840">
            <v>2154</v>
          </cell>
          <cell r="B840" t="str">
            <v>OŠ Orehovica</v>
          </cell>
        </row>
        <row r="841">
          <cell r="A841">
            <v>205</v>
          </cell>
          <cell r="B841" t="str">
            <v>OŠ Oroslavje</v>
          </cell>
        </row>
        <row r="842">
          <cell r="A842">
            <v>1740</v>
          </cell>
          <cell r="B842" t="str">
            <v>OŠ Ostrog</v>
          </cell>
        </row>
        <row r="843">
          <cell r="A843">
            <v>2303</v>
          </cell>
          <cell r="B843" t="str">
            <v>OŠ Otok</v>
          </cell>
        </row>
        <row r="844">
          <cell r="A844">
            <v>2201</v>
          </cell>
          <cell r="B844" t="str">
            <v>OŠ Otona Ivekovića</v>
          </cell>
        </row>
        <row r="845">
          <cell r="A845">
            <v>2119</v>
          </cell>
          <cell r="B845" t="str">
            <v>OŠ Otrići-Dubrave</v>
          </cell>
        </row>
        <row r="846">
          <cell r="A846">
            <v>1300</v>
          </cell>
          <cell r="B846" t="str">
            <v>OŠ Pakoštane</v>
          </cell>
        </row>
        <row r="847">
          <cell r="A847">
            <v>2196</v>
          </cell>
          <cell r="B847" t="str">
            <v>OŠ Pantovčak</v>
          </cell>
        </row>
        <row r="848">
          <cell r="A848">
            <v>77</v>
          </cell>
          <cell r="B848" t="str">
            <v>OŠ Pavao Belas</v>
          </cell>
        </row>
        <row r="849">
          <cell r="A849">
            <v>185</v>
          </cell>
          <cell r="B849" t="str">
            <v>OŠ Pavla Štoosa</v>
          </cell>
        </row>
        <row r="850">
          <cell r="A850">
            <v>2206</v>
          </cell>
          <cell r="B850" t="str">
            <v>OŠ Pavleka Miškine</v>
          </cell>
        </row>
        <row r="851">
          <cell r="A851">
            <v>798</v>
          </cell>
          <cell r="B851" t="str">
            <v>OŠ Pehlin</v>
          </cell>
        </row>
        <row r="852">
          <cell r="A852">
            <v>917</v>
          </cell>
          <cell r="B852" t="str">
            <v>OŠ Perušić</v>
          </cell>
        </row>
        <row r="853">
          <cell r="A853">
            <v>1718</v>
          </cell>
          <cell r="B853" t="str">
            <v>OŠ Petar Berislavić</v>
          </cell>
        </row>
        <row r="854">
          <cell r="A854">
            <v>1295</v>
          </cell>
          <cell r="B854" t="str">
            <v>OŠ Petar Lorini</v>
          </cell>
        </row>
        <row r="855">
          <cell r="A855">
            <v>1282</v>
          </cell>
          <cell r="B855" t="str">
            <v>OŠ Petar Zoranić - Nin</v>
          </cell>
        </row>
        <row r="856">
          <cell r="A856">
            <v>1318</v>
          </cell>
          <cell r="B856" t="str">
            <v>OŠ Petar Zoranić - Stankovci</v>
          </cell>
        </row>
        <row r="857">
          <cell r="A857">
            <v>474</v>
          </cell>
          <cell r="B857" t="str">
            <v>OŠ Petar Zrinski - Jalžabet</v>
          </cell>
        </row>
        <row r="858">
          <cell r="A858">
            <v>2207</v>
          </cell>
          <cell r="B858" t="str">
            <v>OŠ Petar Zrinski - Zagreb</v>
          </cell>
        </row>
        <row r="859">
          <cell r="A859">
            <v>737</v>
          </cell>
          <cell r="B859" t="str">
            <v>OŠ Petar Zrinski - Čabar</v>
          </cell>
        </row>
        <row r="860">
          <cell r="A860">
            <v>2189</v>
          </cell>
          <cell r="B860" t="str">
            <v>OŠ Petar Zrinski - Šenkovec</v>
          </cell>
        </row>
        <row r="861">
          <cell r="A861">
            <v>1880</v>
          </cell>
          <cell r="B861" t="str">
            <v>OŠ Petra Hektorovića - Stari Grad</v>
          </cell>
        </row>
        <row r="862">
          <cell r="A862">
            <v>2063</v>
          </cell>
          <cell r="B862" t="str">
            <v>OŠ Petra Kanavelića</v>
          </cell>
        </row>
        <row r="863">
          <cell r="A863">
            <v>1538</v>
          </cell>
          <cell r="B863" t="str">
            <v>OŠ Petra Krešimira IV.</v>
          </cell>
        </row>
        <row r="864">
          <cell r="A864">
            <v>1870</v>
          </cell>
          <cell r="B864" t="str">
            <v>OŠ Petra Kružića Klis</v>
          </cell>
        </row>
        <row r="865">
          <cell r="A865">
            <v>1011</v>
          </cell>
          <cell r="B865" t="str">
            <v>OŠ Petra Preradovića - Pitomača</v>
          </cell>
        </row>
        <row r="866">
          <cell r="A866">
            <v>1228</v>
          </cell>
          <cell r="B866" t="str">
            <v>OŠ Petra Preradovića - Zadar</v>
          </cell>
        </row>
        <row r="867">
          <cell r="A867">
            <v>2242</v>
          </cell>
          <cell r="B867" t="str">
            <v>OŠ Petra Preradovića - Zagreb</v>
          </cell>
        </row>
        <row r="868">
          <cell r="A868">
            <v>1992</v>
          </cell>
          <cell r="B868" t="str">
            <v>OŠ Petra Studenca - Kanfanar</v>
          </cell>
        </row>
        <row r="869">
          <cell r="A869">
            <v>1309</v>
          </cell>
          <cell r="B869" t="str">
            <v>OŠ Petra Zoranića</v>
          </cell>
        </row>
        <row r="870">
          <cell r="A870">
            <v>478</v>
          </cell>
          <cell r="B870" t="str">
            <v>OŠ Petrijanec</v>
          </cell>
        </row>
        <row r="871">
          <cell r="A871">
            <v>1471</v>
          </cell>
          <cell r="B871" t="str">
            <v>OŠ Petrijevci</v>
          </cell>
        </row>
        <row r="872">
          <cell r="A872">
            <v>786</v>
          </cell>
          <cell r="B872" t="str">
            <v>OŠ Pećine</v>
          </cell>
        </row>
        <row r="873">
          <cell r="A873">
            <v>1570</v>
          </cell>
          <cell r="B873" t="str">
            <v>OŠ Pirovac</v>
          </cell>
        </row>
        <row r="874">
          <cell r="A874">
            <v>431</v>
          </cell>
          <cell r="B874" t="str">
            <v xml:space="preserve">OŠ Plaški </v>
          </cell>
        </row>
        <row r="875">
          <cell r="A875">
            <v>938</v>
          </cell>
          <cell r="B875" t="str">
            <v>OŠ Plitvička Jezera</v>
          </cell>
        </row>
        <row r="876">
          <cell r="A876">
            <v>1765</v>
          </cell>
          <cell r="B876" t="str">
            <v>OŠ Plokite</v>
          </cell>
        </row>
        <row r="877">
          <cell r="A877">
            <v>788</v>
          </cell>
          <cell r="B877" t="str">
            <v>OŠ Podmurvice</v>
          </cell>
        </row>
        <row r="878">
          <cell r="A878">
            <v>458</v>
          </cell>
          <cell r="B878" t="str">
            <v>OŠ Podrute</v>
          </cell>
        </row>
        <row r="879">
          <cell r="A879">
            <v>2164</v>
          </cell>
          <cell r="B879" t="str">
            <v>OŠ Podturen</v>
          </cell>
        </row>
        <row r="880">
          <cell r="A880">
            <v>1759</v>
          </cell>
          <cell r="B880" t="str">
            <v>OŠ Pojišan</v>
          </cell>
        </row>
        <row r="881">
          <cell r="A881">
            <v>58</v>
          </cell>
          <cell r="B881" t="str">
            <v>OŠ Pokupsko</v>
          </cell>
        </row>
        <row r="882">
          <cell r="A882">
            <v>1314</v>
          </cell>
          <cell r="B882" t="str">
            <v>OŠ Polača</v>
          </cell>
        </row>
        <row r="883">
          <cell r="A883">
            <v>1261</v>
          </cell>
          <cell r="B883" t="str">
            <v>OŠ Poličnik</v>
          </cell>
        </row>
        <row r="884">
          <cell r="A884">
            <v>1416</v>
          </cell>
          <cell r="B884" t="str">
            <v>OŠ Popovac</v>
          </cell>
        </row>
        <row r="885">
          <cell r="A885">
            <v>318</v>
          </cell>
          <cell r="B885" t="str">
            <v>OŠ Popovača</v>
          </cell>
        </row>
        <row r="886">
          <cell r="A886">
            <v>1954</v>
          </cell>
          <cell r="B886" t="str">
            <v>OŠ Poreč</v>
          </cell>
        </row>
        <row r="887">
          <cell r="A887">
            <v>6</v>
          </cell>
          <cell r="B887" t="str">
            <v>OŠ Posavski Bregi</v>
          </cell>
        </row>
        <row r="888">
          <cell r="A888">
            <v>2168</v>
          </cell>
          <cell r="B888" t="str">
            <v>OŠ Prelog</v>
          </cell>
        </row>
        <row r="889">
          <cell r="A889">
            <v>2263</v>
          </cell>
          <cell r="B889" t="str">
            <v>OŠ Prečko</v>
          </cell>
        </row>
        <row r="890">
          <cell r="A890">
            <v>2126</v>
          </cell>
          <cell r="B890" t="str">
            <v>OŠ Primorje</v>
          </cell>
        </row>
        <row r="891">
          <cell r="A891">
            <v>1842</v>
          </cell>
          <cell r="B891" t="str">
            <v>OŠ Primorski Dolac</v>
          </cell>
        </row>
        <row r="892">
          <cell r="A892">
            <v>1558</v>
          </cell>
          <cell r="B892" t="str">
            <v>OŠ Primošten</v>
          </cell>
        </row>
        <row r="893">
          <cell r="A893">
            <v>1286</v>
          </cell>
          <cell r="B893" t="str">
            <v>OŠ Privlaka</v>
          </cell>
        </row>
        <row r="894">
          <cell r="A894">
            <v>1743</v>
          </cell>
          <cell r="B894" t="str">
            <v>OŠ Prof. Filipa Lukasa</v>
          </cell>
        </row>
        <row r="895">
          <cell r="A895">
            <v>607</v>
          </cell>
          <cell r="B895" t="str">
            <v>OŠ Prof. Franje Viktora Šignjara</v>
          </cell>
        </row>
        <row r="896">
          <cell r="A896">
            <v>1773</v>
          </cell>
          <cell r="B896" t="str">
            <v>OŠ Pujanki</v>
          </cell>
        </row>
        <row r="897">
          <cell r="A897">
            <v>1791</v>
          </cell>
          <cell r="B897" t="str">
            <v>OŠ Pučišća</v>
          </cell>
        </row>
        <row r="898">
          <cell r="A898">
            <v>103</v>
          </cell>
          <cell r="B898" t="str">
            <v>OŠ Pušća</v>
          </cell>
        </row>
        <row r="899">
          <cell r="A899">
            <v>263</v>
          </cell>
          <cell r="B899" t="str">
            <v>OŠ Rajić</v>
          </cell>
        </row>
        <row r="900">
          <cell r="A900">
            <v>2277</v>
          </cell>
          <cell r="B900" t="str">
            <v>OŠ Rapska</v>
          </cell>
        </row>
        <row r="901">
          <cell r="A901">
            <v>1768</v>
          </cell>
          <cell r="B901" t="str">
            <v>OŠ Ravne njive</v>
          </cell>
        </row>
        <row r="902">
          <cell r="A902">
            <v>2883</v>
          </cell>
          <cell r="B902" t="str">
            <v>OŠ Remete</v>
          </cell>
        </row>
        <row r="903">
          <cell r="A903">
            <v>1383</v>
          </cell>
          <cell r="B903" t="str">
            <v>OŠ Retfala</v>
          </cell>
        </row>
        <row r="904">
          <cell r="A904">
            <v>2209</v>
          </cell>
          <cell r="B904" t="str">
            <v>OŠ Retkovec</v>
          </cell>
        </row>
        <row r="905">
          <cell r="A905">
            <v>350</v>
          </cell>
          <cell r="B905" t="str">
            <v>OŠ Rečica</v>
          </cell>
        </row>
        <row r="906">
          <cell r="A906">
            <v>758</v>
          </cell>
          <cell r="B906" t="str">
            <v>OŠ Rikard Katalinić Jeretov</v>
          </cell>
        </row>
        <row r="907">
          <cell r="A907">
            <v>2016</v>
          </cell>
          <cell r="B907" t="str">
            <v>OŠ Rivarela</v>
          </cell>
        </row>
        <row r="908">
          <cell r="A908">
            <v>1560</v>
          </cell>
          <cell r="B908" t="str">
            <v>OŠ Rogoznica</v>
          </cell>
        </row>
        <row r="909">
          <cell r="A909">
            <v>722</v>
          </cell>
          <cell r="B909" t="str">
            <v>OŠ Rovišće</v>
          </cell>
        </row>
        <row r="910">
          <cell r="A910">
            <v>32</v>
          </cell>
          <cell r="B910" t="str">
            <v>OŠ Rude</v>
          </cell>
        </row>
        <row r="911">
          <cell r="A911">
            <v>2266</v>
          </cell>
          <cell r="B911" t="str">
            <v>OŠ Rudeš</v>
          </cell>
        </row>
        <row r="912">
          <cell r="A912">
            <v>825</v>
          </cell>
          <cell r="B912" t="str">
            <v>OŠ Rudolfa Strohala</v>
          </cell>
        </row>
        <row r="913">
          <cell r="A913">
            <v>97</v>
          </cell>
          <cell r="B913" t="str">
            <v>OŠ Rugvica</v>
          </cell>
        </row>
        <row r="914">
          <cell r="A914">
            <v>1833</v>
          </cell>
          <cell r="B914" t="str">
            <v>OŠ Runović</v>
          </cell>
        </row>
        <row r="915">
          <cell r="A915">
            <v>23</v>
          </cell>
          <cell r="B915" t="str">
            <v>OŠ Samobor</v>
          </cell>
        </row>
        <row r="916">
          <cell r="A916">
            <v>779</v>
          </cell>
          <cell r="B916" t="str">
            <v>OŠ San Nicolo - Rijeka</v>
          </cell>
        </row>
        <row r="917">
          <cell r="A917">
            <v>4041</v>
          </cell>
          <cell r="B917" t="str">
            <v>OŠ Satnica Đakovačka</v>
          </cell>
        </row>
        <row r="918">
          <cell r="A918">
            <v>2282</v>
          </cell>
          <cell r="B918" t="str">
            <v>OŠ Savski Gaj</v>
          </cell>
        </row>
        <row r="919">
          <cell r="A919">
            <v>287</v>
          </cell>
          <cell r="B919" t="str">
            <v>OŠ Sela</v>
          </cell>
        </row>
        <row r="920">
          <cell r="A920">
            <v>1795</v>
          </cell>
          <cell r="B920" t="str">
            <v>OŠ Selca</v>
          </cell>
        </row>
        <row r="921">
          <cell r="A921">
            <v>2175</v>
          </cell>
          <cell r="B921" t="str">
            <v>OŠ Selnica</v>
          </cell>
        </row>
        <row r="922">
          <cell r="A922">
            <v>2317</v>
          </cell>
          <cell r="B922" t="str">
            <v>OŠ Sesvete</v>
          </cell>
        </row>
        <row r="923">
          <cell r="A923">
            <v>2904</v>
          </cell>
          <cell r="B923" t="str">
            <v>OŠ Sesvetska Sela</v>
          </cell>
        </row>
        <row r="924">
          <cell r="A924">
            <v>2343</v>
          </cell>
          <cell r="B924" t="str">
            <v>OŠ Sesvetska Sopnica</v>
          </cell>
        </row>
        <row r="925">
          <cell r="A925">
            <v>2318</v>
          </cell>
          <cell r="B925" t="str">
            <v>OŠ Sesvetski Kraljevec</v>
          </cell>
        </row>
        <row r="926">
          <cell r="A926">
            <v>209</v>
          </cell>
          <cell r="B926" t="str">
            <v>OŠ Side Košutić Radoboj</v>
          </cell>
        </row>
        <row r="927">
          <cell r="A927">
            <v>589</v>
          </cell>
          <cell r="B927" t="str">
            <v>OŠ Sidonije Rubido Erdody</v>
          </cell>
        </row>
        <row r="928">
          <cell r="A928">
            <v>1150</v>
          </cell>
          <cell r="B928" t="str">
            <v>OŠ Sikirevci</v>
          </cell>
        </row>
        <row r="929">
          <cell r="A929">
            <v>1823</v>
          </cell>
          <cell r="B929" t="str">
            <v>OŠ Silvija Strahimira Kranjčevića - Lovreć</v>
          </cell>
        </row>
        <row r="930">
          <cell r="A930">
            <v>902</v>
          </cell>
          <cell r="B930" t="str">
            <v>OŠ Silvija Strahimira Kranjčevića - Senj</v>
          </cell>
        </row>
        <row r="931">
          <cell r="A931">
            <v>2236</v>
          </cell>
          <cell r="B931" t="str">
            <v>OŠ Silvija Strahimira Kranjčevića - Zagreb</v>
          </cell>
        </row>
        <row r="932">
          <cell r="A932">
            <v>1487</v>
          </cell>
          <cell r="B932" t="str">
            <v>OŠ Silvije Strahimira Kranjčevića - Levanjska Varoš</v>
          </cell>
        </row>
        <row r="933">
          <cell r="A933">
            <v>1605</v>
          </cell>
          <cell r="B933" t="str">
            <v>OŠ Siniše Glavaševića</v>
          </cell>
        </row>
        <row r="934">
          <cell r="A934">
            <v>701</v>
          </cell>
          <cell r="B934" t="str">
            <v>OŠ Sirač</v>
          </cell>
        </row>
        <row r="935">
          <cell r="A935">
            <v>434</v>
          </cell>
          <cell r="B935" t="str">
            <v>OŠ Skakavac</v>
          </cell>
        </row>
        <row r="936">
          <cell r="A936">
            <v>1756</v>
          </cell>
          <cell r="B936" t="str">
            <v>OŠ Skalice</v>
          </cell>
        </row>
        <row r="937">
          <cell r="A937">
            <v>865</v>
          </cell>
          <cell r="B937" t="str">
            <v>OŠ Skrad</v>
          </cell>
        </row>
        <row r="938">
          <cell r="A938">
            <v>1561</v>
          </cell>
          <cell r="B938" t="str">
            <v>OŠ Skradin</v>
          </cell>
        </row>
        <row r="939">
          <cell r="A939">
            <v>1657</v>
          </cell>
          <cell r="B939" t="str">
            <v>OŠ Slakovci</v>
          </cell>
        </row>
        <row r="940">
          <cell r="A940">
            <v>2123</v>
          </cell>
          <cell r="B940" t="str">
            <v>OŠ Slano</v>
          </cell>
        </row>
        <row r="941">
          <cell r="A941">
            <v>1783</v>
          </cell>
          <cell r="B941" t="str">
            <v>OŠ Slatine</v>
          </cell>
        </row>
        <row r="942">
          <cell r="A942">
            <v>383</v>
          </cell>
          <cell r="B942" t="str">
            <v>OŠ Slava Raškaj</v>
          </cell>
        </row>
        <row r="943">
          <cell r="A943">
            <v>719</v>
          </cell>
          <cell r="B943" t="str">
            <v>OŠ Slavka Kolara - Hercegovac</v>
          </cell>
        </row>
        <row r="944">
          <cell r="A944">
            <v>54</v>
          </cell>
          <cell r="B944" t="str">
            <v>OŠ Slavka Kolara - Kravarsko</v>
          </cell>
        </row>
        <row r="945">
          <cell r="A945">
            <v>393</v>
          </cell>
          <cell r="B945" t="str">
            <v>OŠ Slunj</v>
          </cell>
        </row>
        <row r="946">
          <cell r="A946">
            <v>1237</v>
          </cell>
          <cell r="B946" t="str">
            <v>OŠ Smiljevac</v>
          </cell>
        </row>
        <row r="947">
          <cell r="A947">
            <v>2121</v>
          </cell>
          <cell r="B947" t="str">
            <v>OŠ Smokvica</v>
          </cell>
        </row>
        <row r="948">
          <cell r="A948">
            <v>579</v>
          </cell>
          <cell r="B948" t="str">
            <v>OŠ Sokolovac</v>
          </cell>
        </row>
        <row r="949">
          <cell r="A949">
            <v>1758</v>
          </cell>
          <cell r="B949" t="str">
            <v>OŠ Spinut</v>
          </cell>
        </row>
        <row r="950">
          <cell r="A950">
            <v>1767</v>
          </cell>
          <cell r="B950" t="str">
            <v>OŠ Split 3</v>
          </cell>
        </row>
        <row r="951">
          <cell r="A951">
            <v>488</v>
          </cell>
          <cell r="B951" t="str">
            <v>OŠ Sračinec</v>
          </cell>
        </row>
        <row r="952">
          <cell r="A952">
            <v>796</v>
          </cell>
          <cell r="B952" t="str">
            <v>OŠ Srdoči</v>
          </cell>
        </row>
        <row r="953">
          <cell r="A953">
            <v>1777</v>
          </cell>
          <cell r="B953" t="str">
            <v>OŠ Srinjine</v>
          </cell>
        </row>
        <row r="954">
          <cell r="A954">
            <v>1224</v>
          </cell>
          <cell r="B954" t="str">
            <v>OŠ Stanovi</v>
          </cell>
        </row>
        <row r="955">
          <cell r="A955">
            <v>1654</v>
          </cell>
          <cell r="B955" t="str">
            <v>OŠ Stari Jankovci</v>
          </cell>
        </row>
        <row r="956">
          <cell r="A956">
            <v>1274</v>
          </cell>
          <cell r="B956" t="str">
            <v>OŠ Starigrad</v>
          </cell>
        </row>
        <row r="957">
          <cell r="A957">
            <v>2246</v>
          </cell>
          <cell r="B957" t="str">
            <v>OŠ Stenjevec</v>
          </cell>
        </row>
        <row r="958">
          <cell r="A958">
            <v>98</v>
          </cell>
          <cell r="B958" t="str">
            <v>OŠ Stjepan Radić - Božjakovina</v>
          </cell>
        </row>
        <row r="959">
          <cell r="A959">
            <v>1678</v>
          </cell>
          <cell r="B959" t="str">
            <v>OŠ Stjepan Radić - Imotski</v>
          </cell>
        </row>
        <row r="960">
          <cell r="A960">
            <v>1164</v>
          </cell>
          <cell r="B960" t="str">
            <v>OŠ Stjepan Radić - Oprisavci</v>
          </cell>
        </row>
        <row r="961">
          <cell r="A961">
            <v>1713</v>
          </cell>
          <cell r="B961" t="str">
            <v>OŠ Stjepan Radić - Tijarica</v>
          </cell>
        </row>
        <row r="962">
          <cell r="A962">
            <v>1648</v>
          </cell>
          <cell r="B962" t="str">
            <v>OŠ Stjepana Antolovića</v>
          </cell>
        </row>
        <row r="963">
          <cell r="A963">
            <v>3</v>
          </cell>
          <cell r="B963" t="str">
            <v>OŠ Stjepana Basaričeka</v>
          </cell>
        </row>
        <row r="964">
          <cell r="A964">
            <v>2300</v>
          </cell>
          <cell r="B964" t="str">
            <v>OŠ Stjepana Bencekovića</v>
          </cell>
        </row>
        <row r="965">
          <cell r="A965">
            <v>1658</v>
          </cell>
          <cell r="B965" t="str">
            <v>OŠ Stjepana Cvrkovića</v>
          </cell>
        </row>
        <row r="966">
          <cell r="A966">
            <v>1689</v>
          </cell>
          <cell r="B966" t="str">
            <v>OŠ Stjepana Ivičevića</v>
          </cell>
        </row>
        <row r="967">
          <cell r="A967">
            <v>252</v>
          </cell>
          <cell r="B967" t="str">
            <v>OŠ Stjepana Kefelje</v>
          </cell>
        </row>
        <row r="968">
          <cell r="A968">
            <v>1254</v>
          </cell>
          <cell r="B968" t="str">
            <v>OŠ Stjepana Radića - Bibinje</v>
          </cell>
        </row>
        <row r="969">
          <cell r="A969">
            <v>162</v>
          </cell>
          <cell r="B969" t="str">
            <v>OŠ Stjepana Radića - Brestovec Orehovički</v>
          </cell>
        </row>
        <row r="970">
          <cell r="A970">
            <v>2071</v>
          </cell>
          <cell r="B970" t="str">
            <v>OŠ Stjepana Radića - Metković</v>
          </cell>
        </row>
        <row r="971">
          <cell r="A971">
            <v>1041</v>
          </cell>
          <cell r="B971" t="str">
            <v>OŠ Stjepana Radića - Čaglin</v>
          </cell>
        </row>
        <row r="972">
          <cell r="A972">
            <v>1780</v>
          </cell>
          <cell r="B972" t="str">
            <v>OŠ Stobreč</v>
          </cell>
        </row>
        <row r="973">
          <cell r="A973">
            <v>1965</v>
          </cell>
          <cell r="B973" t="str">
            <v>OŠ Stoja</v>
          </cell>
        </row>
        <row r="974">
          <cell r="A974">
            <v>2097</v>
          </cell>
          <cell r="B974" t="str">
            <v>OŠ Ston</v>
          </cell>
        </row>
        <row r="975">
          <cell r="A975">
            <v>2186</v>
          </cell>
          <cell r="B975" t="str">
            <v>OŠ Strahoninec</v>
          </cell>
        </row>
        <row r="976">
          <cell r="A976">
            <v>1789</v>
          </cell>
          <cell r="B976" t="str">
            <v>OŠ Strožanac</v>
          </cell>
        </row>
        <row r="977">
          <cell r="A977">
            <v>3057</v>
          </cell>
          <cell r="B977" t="str">
            <v>OŠ Stubičke Toplice</v>
          </cell>
        </row>
        <row r="978">
          <cell r="A978">
            <v>1826</v>
          </cell>
          <cell r="B978" t="str">
            <v>OŠ Studenci</v>
          </cell>
        </row>
        <row r="979">
          <cell r="A979">
            <v>998</v>
          </cell>
          <cell r="B979" t="str">
            <v>OŠ Suhopolje</v>
          </cell>
        </row>
        <row r="980">
          <cell r="A980">
            <v>1255</v>
          </cell>
          <cell r="B980" t="str">
            <v>OŠ Sukošan</v>
          </cell>
        </row>
        <row r="981">
          <cell r="A981">
            <v>329</v>
          </cell>
          <cell r="B981" t="str">
            <v>OŠ Sunja</v>
          </cell>
        </row>
        <row r="982">
          <cell r="A982">
            <v>1876</v>
          </cell>
          <cell r="B982" t="str">
            <v>OŠ Supetar</v>
          </cell>
        </row>
        <row r="983">
          <cell r="A983">
            <v>1769</v>
          </cell>
          <cell r="B983" t="str">
            <v>OŠ Sućidar</v>
          </cell>
        </row>
        <row r="984">
          <cell r="A984">
            <v>1304</v>
          </cell>
          <cell r="B984" t="str">
            <v>OŠ Sv. Filip i Jakov</v>
          </cell>
        </row>
        <row r="985">
          <cell r="A985">
            <v>2298</v>
          </cell>
          <cell r="B985" t="str">
            <v>OŠ Sveta Klara</v>
          </cell>
        </row>
        <row r="986">
          <cell r="A986">
            <v>2187</v>
          </cell>
          <cell r="B986" t="str">
            <v>OŠ Sveta Marija</v>
          </cell>
        </row>
        <row r="987">
          <cell r="A987">
            <v>105</v>
          </cell>
          <cell r="B987" t="str">
            <v>OŠ Sveta Nedelja</v>
          </cell>
        </row>
        <row r="988">
          <cell r="A988">
            <v>1362</v>
          </cell>
          <cell r="B988" t="str">
            <v>OŠ Svete Ane u Osijeku</v>
          </cell>
        </row>
        <row r="989">
          <cell r="A989">
            <v>212</v>
          </cell>
          <cell r="B989" t="str">
            <v>OŠ Sveti Križ Začretje</v>
          </cell>
        </row>
        <row r="990">
          <cell r="A990">
            <v>2174</v>
          </cell>
          <cell r="B990" t="str">
            <v>OŠ Sveti Martin na Muri</v>
          </cell>
        </row>
        <row r="991">
          <cell r="A991">
            <v>829</v>
          </cell>
          <cell r="B991" t="str">
            <v>OŠ Sveti Matej</v>
          </cell>
        </row>
        <row r="992">
          <cell r="A992">
            <v>584</v>
          </cell>
          <cell r="B992" t="str">
            <v>OŠ Sveti Petar Orehovec</v>
          </cell>
        </row>
        <row r="993">
          <cell r="A993">
            <v>504</v>
          </cell>
          <cell r="B993" t="str">
            <v>OŠ Sveti Đurđ</v>
          </cell>
        </row>
        <row r="994">
          <cell r="A994">
            <v>2021</v>
          </cell>
          <cell r="B994" t="str">
            <v xml:space="preserve">OŠ Svetivinčenat </v>
          </cell>
        </row>
        <row r="995">
          <cell r="A995">
            <v>508</v>
          </cell>
          <cell r="B995" t="str">
            <v>OŠ Svibovec</v>
          </cell>
        </row>
        <row r="996">
          <cell r="A996">
            <v>1958</v>
          </cell>
          <cell r="B996" t="str">
            <v xml:space="preserve">OŠ Tar - Vabriga </v>
          </cell>
        </row>
        <row r="997">
          <cell r="A997">
            <v>1376</v>
          </cell>
          <cell r="B997" t="str">
            <v>OŠ Tenja</v>
          </cell>
        </row>
        <row r="998">
          <cell r="A998">
            <v>1811</v>
          </cell>
          <cell r="B998" t="str">
            <v>OŠ Tin Ujević - Krivodol</v>
          </cell>
        </row>
        <row r="999">
          <cell r="A999">
            <v>1375</v>
          </cell>
          <cell r="B999" t="str">
            <v>OŠ Tin Ujević - Osijek</v>
          </cell>
        </row>
        <row r="1000">
          <cell r="A1000">
            <v>2276</v>
          </cell>
          <cell r="B1000" t="str">
            <v>OŠ Tina Ujevića - Zagreb</v>
          </cell>
        </row>
        <row r="1001">
          <cell r="A1001">
            <v>1546</v>
          </cell>
          <cell r="B1001" t="str">
            <v>OŠ Tina Ujevića - Šibenik</v>
          </cell>
        </row>
        <row r="1002">
          <cell r="A1002">
            <v>2252</v>
          </cell>
          <cell r="B1002" t="str">
            <v>OŠ Tituša Brezovačkog</v>
          </cell>
        </row>
        <row r="1003">
          <cell r="A1003">
            <v>2152</v>
          </cell>
          <cell r="B1003" t="str">
            <v>OŠ Tomaša Goričanca - Mala Subotica</v>
          </cell>
        </row>
        <row r="1004">
          <cell r="A1004">
            <v>1971</v>
          </cell>
          <cell r="B1004" t="str">
            <v>OŠ Tone Peruška - Pula</v>
          </cell>
        </row>
        <row r="1005">
          <cell r="A1005">
            <v>2888</v>
          </cell>
          <cell r="B1005" t="str">
            <v>OŠ Tordinci</v>
          </cell>
        </row>
        <row r="1006">
          <cell r="A1006">
            <v>1886</v>
          </cell>
          <cell r="B1006" t="str">
            <v>OŠ Trilj</v>
          </cell>
        </row>
        <row r="1007">
          <cell r="A1007">
            <v>2281</v>
          </cell>
          <cell r="B1007" t="str">
            <v>OŠ Trnjanska</v>
          </cell>
        </row>
        <row r="1008">
          <cell r="A1008">
            <v>483</v>
          </cell>
          <cell r="B1008" t="str">
            <v>OŠ Trnovec</v>
          </cell>
        </row>
        <row r="1009">
          <cell r="A1009">
            <v>728</v>
          </cell>
          <cell r="B1009" t="str">
            <v>OŠ Trnovitica</v>
          </cell>
        </row>
        <row r="1010">
          <cell r="A1010">
            <v>663</v>
          </cell>
          <cell r="B1010" t="str">
            <v>OŠ Trnovitički Popovac</v>
          </cell>
        </row>
        <row r="1011">
          <cell r="A1011">
            <v>2297</v>
          </cell>
          <cell r="B1011" t="str">
            <v>OŠ Trnsko</v>
          </cell>
        </row>
        <row r="1012">
          <cell r="A1012">
            <v>2128</v>
          </cell>
          <cell r="B1012" t="str">
            <v>OŠ Trpanj</v>
          </cell>
        </row>
        <row r="1013">
          <cell r="A1013">
            <v>1665</v>
          </cell>
          <cell r="B1013" t="str">
            <v>OŠ Trpinja</v>
          </cell>
        </row>
        <row r="1014">
          <cell r="A1014">
            <v>791</v>
          </cell>
          <cell r="B1014" t="str">
            <v>OŠ Trsat</v>
          </cell>
        </row>
        <row r="1015">
          <cell r="A1015">
            <v>1763</v>
          </cell>
          <cell r="B1015" t="str">
            <v>OŠ Trstenik</v>
          </cell>
        </row>
        <row r="1016">
          <cell r="A1016">
            <v>358</v>
          </cell>
          <cell r="B1016" t="str">
            <v>OŠ Turanj</v>
          </cell>
        </row>
        <row r="1017">
          <cell r="A1017">
            <v>792</v>
          </cell>
          <cell r="B1017" t="str">
            <v>OŠ Turnić</v>
          </cell>
        </row>
        <row r="1018">
          <cell r="A1018">
            <v>1690</v>
          </cell>
          <cell r="B1018" t="str">
            <v>OŠ Tučepi</v>
          </cell>
        </row>
        <row r="1019">
          <cell r="A1019">
            <v>516</v>
          </cell>
          <cell r="B1019" t="str">
            <v>OŠ Tužno</v>
          </cell>
        </row>
        <row r="1020">
          <cell r="A1020">
            <v>704</v>
          </cell>
          <cell r="B1020" t="str">
            <v>OŠ u Đulovcu</v>
          </cell>
        </row>
        <row r="1021">
          <cell r="A1021">
            <v>1288</v>
          </cell>
          <cell r="B1021" t="str">
            <v>OŠ Valentin Klarin - Preko</v>
          </cell>
        </row>
        <row r="1022">
          <cell r="A1022">
            <v>1928</v>
          </cell>
          <cell r="B1022" t="str">
            <v>OŠ Vazmoslav Gržalja</v>
          </cell>
        </row>
        <row r="1023">
          <cell r="A1023">
            <v>2120</v>
          </cell>
          <cell r="B1023" t="str">
            <v>OŠ Vela Luka</v>
          </cell>
        </row>
        <row r="1024">
          <cell r="A1024">
            <v>1978</v>
          </cell>
          <cell r="B1024" t="str">
            <v>OŠ Veli Vrh - Pula</v>
          </cell>
        </row>
        <row r="1025">
          <cell r="A1025">
            <v>52</v>
          </cell>
          <cell r="B1025" t="str">
            <v>OŠ Velika Mlaka</v>
          </cell>
        </row>
        <row r="1026">
          <cell r="A1026">
            <v>685</v>
          </cell>
          <cell r="B1026" t="str">
            <v>OŠ Velika Pisanica</v>
          </cell>
        </row>
        <row r="1027">
          <cell r="A1027">
            <v>505</v>
          </cell>
          <cell r="B1027" t="str">
            <v>OŠ Veliki Bukovec</v>
          </cell>
        </row>
        <row r="1028">
          <cell r="A1028">
            <v>217</v>
          </cell>
          <cell r="B1028" t="str">
            <v>OŠ Veliko Trgovišće</v>
          </cell>
        </row>
        <row r="1029">
          <cell r="A1029">
            <v>674</v>
          </cell>
          <cell r="B1029" t="str">
            <v>OŠ Veliko Trojstvo</v>
          </cell>
        </row>
        <row r="1030">
          <cell r="A1030">
            <v>1977</v>
          </cell>
          <cell r="B1030" t="str">
            <v>OŠ Veruda - Pula</v>
          </cell>
        </row>
        <row r="1031">
          <cell r="A1031">
            <v>2302</v>
          </cell>
          <cell r="B1031" t="str">
            <v>OŠ Većeslava Holjevca</v>
          </cell>
        </row>
        <row r="1032">
          <cell r="A1032">
            <v>793</v>
          </cell>
          <cell r="B1032" t="str">
            <v>OŠ Vežica</v>
          </cell>
        </row>
        <row r="1033">
          <cell r="A1033">
            <v>1549</v>
          </cell>
          <cell r="B1033" t="str">
            <v>OŠ Vidici</v>
          </cell>
        </row>
        <row r="1034">
          <cell r="A1034">
            <v>1973</v>
          </cell>
          <cell r="B1034" t="str">
            <v>OŠ Vidikovac</v>
          </cell>
        </row>
        <row r="1035">
          <cell r="A1035">
            <v>476</v>
          </cell>
          <cell r="B1035" t="str">
            <v>OŠ Vidovec</v>
          </cell>
        </row>
        <row r="1036">
          <cell r="A1036">
            <v>1369</v>
          </cell>
          <cell r="B1036" t="str">
            <v>OŠ Vijenac</v>
          </cell>
        </row>
        <row r="1037">
          <cell r="A1037">
            <v>1131</v>
          </cell>
          <cell r="B1037" t="str">
            <v>OŠ Viktor Car Emin - Donji Andrijevci</v>
          </cell>
        </row>
        <row r="1038">
          <cell r="A1038">
            <v>836</v>
          </cell>
          <cell r="B1038" t="str">
            <v>OŠ Viktora Cara Emina - Lovran</v>
          </cell>
        </row>
        <row r="1039">
          <cell r="A1039">
            <v>179</v>
          </cell>
          <cell r="B1039" t="str">
            <v>OŠ Viktora Kovačića</v>
          </cell>
        </row>
        <row r="1040">
          <cell r="A1040">
            <v>282</v>
          </cell>
          <cell r="B1040" t="str">
            <v>OŠ Viktorovac</v>
          </cell>
        </row>
        <row r="1041">
          <cell r="A1041">
            <v>1052</v>
          </cell>
          <cell r="B1041" t="str">
            <v>OŠ Vilima Korajca</v>
          </cell>
        </row>
        <row r="1042">
          <cell r="A1042">
            <v>485</v>
          </cell>
          <cell r="B1042" t="str">
            <v>OŠ Vinica</v>
          </cell>
        </row>
        <row r="1043">
          <cell r="A1043">
            <v>1720</v>
          </cell>
          <cell r="B1043" t="str">
            <v>OŠ Vis</v>
          </cell>
        </row>
        <row r="1044">
          <cell r="A1044">
            <v>1778</v>
          </cell>
          <cell r="B1044" t="str">
            <v>OŠ Visoka - Split</v>
          </cell>
        </row>
        <row r="1045">
          <cell r="A1045">
            <v>515</v>
          </cell>
          <cell r="B1045" t="str">
            <v>OŠ Visoko - Visoko</v>
          </cell>
        </row>
        <row r="1046">
          <cell r="A1046">
            <v>2014</v>
          </cell>
          <cell r="B1046" t="str">
            <v>OŠ Vitomir Širola - Pajo</v>
          </cell>
        </row>
        <row r="1047">
          <cell r="A1047">
            <v>1381</v>
          </cell>
          <cell r="B1047" t="str">
            <v>OŠ Višnjevac</v>
          </cell>
        </row>
        <row r="1048">
          <cell r="A1048">
            <v>1136</v>
          </cell>
          <cell r="B1048" t="str">
            <v>OŠ Vjekoslav Klaić</v>
          </cell>
        </row>
        <row r="1049">
          <cell r="A1049">
            <v>1566</v>
          </cell>
          <cell r="B1049" t="str">
            <v>OŠ Vjekoslava Kaleba</v>
          </cell>
        </row>
        <row r="1050">
          <cell r="A1050">
            <v>1748</v>
          </cell>
          <cell r="B1050" t="str">
            <v>OŠ Vjekoslava Paraća</v>
          </cell>
        </row>
        <row r="1051">
          <cell r="A1051">
            <v>2218</v>
          </cell>
          <cell r="B1051" t="str">
            <v>OŠ Vjenceslava Novaka</v>
          </cell>
        </row>
        <row r="1052">
          <cell r="A1052">
            <v>780</v>
          </cell>
          <cell r="B1052" t="str">
            <v>OŠ Vladimir Gortan - Rijeka</v>
          </cell>
        </row>
        <row r="1053">
          <cell r="A1053">
            <v>1195</v>
          </cell>
          <cell r="B1053" t="str">
            <v>OŠ Vladimir Nazor - Adžamovci</v>
          </cell>
        </row>
        <row r="1054">
          <cell r="A1054">
            <v>164</v>
          </cell>
          <cell r="B1054" t="str">
            <v>OŠ Vladimir Nazor - Budinščina</v>
          </cell>
        </row>
        <row r="1055">
          <cell r="A1055">
            <v>340</v>
          </cell>
          <cell r="B1055" t="str">
            <v>OŠ Vladimir Nazor - Duga Resa</v>
          </cell>
        </row>
        <row r="1056">
          <cell r="A1056">
            <v>1647</v>
          </cell>
          <cell r="B1056" t="str">
            <v>OŠ Vladimir Nazor - Komletinci</v>
          </cell>
        </row>
        <row r="1057">
          <cell r="A1057">
            <v>546</v>
          </cell>
          <cell r="B1057" t="str">
            <v>OŠ Vladimir Nazor - Križevci</v>
          </cell>
        </row>
        <row r="1058">
          <cell r="A1058">
            <v>1297</v>
          </cell>
          <cell r="B1058" t="str">
            <v>OŠ Vladimir Nazor - Neviđane</v>
          </cell>
        </row>
        <row r="1059">
          <cell r="A1059">
            <v>113</v>
          </cell>
          <cell r="B1059" t="str">
            <v>OŠ Vladimir Nazor - Pisarovina</v>
          </cell>
        </row>
        <row r="1060">
          <cell r="A1060">
            <v>2078</v>
          </cell>
          <cell r="B1060" t="str">
            <v>OŠ Vladimir Nazor - Ploče</v>
          </cell>
        </row>
        <row r="1061">
          <cell r="A1061">
            <v>1110</v>
          </cell>
          <cell r="B1061" t="str">
            <v>OŠ Vladimir Nazor - Slavonski Brod</v>
          </cell>
        </row>
        <row r="1062">
          <cell r="A1062">
            <v>481</v>
          </cell>
          <cell r="B1062" t="str">
            <v>OŠ Vladimir Nazor - Sveti Ilija</v>
          </cell>
        </row>
        <row r="1063">
          <cell r="A1063">
            <v>334</v>
          </cell>
          <cell r="B1063" t="str">
            <v>OŠ Vladimir Nazor - Topusko</v>
          </cell>
        </row>
        <row r="1064">
          <cell r="A1064">
            <v>1082</v>
          </cell>
          <cell r="B1064" t="str">
            <v>OŠ Vladimir Nazor - Trenkovo</v>
          </cell>
        </row>
        <row r="1065">
          <cell r="A1065">
            <v>961</v>
          </cell>
          <cell r="B1065" t="str">
            <v>OŠ Vladimir Nazor - Virovitica</v>
          </cell>
        </row>
        <row r="1066">
          <cell r="A1066">
            <v>1445</v>
          </cell>
          <cell r="B1066" t="str">
            <v>OŠ Vladimir Nazor - Čepin</v>
          </cell>
        </row>
        <row r="1067">
          <cell r="A1067">
            <v>1339</v>
          </cell>
          <cell r="B1067" t="str">
            <v>OŠ Vladimir Nazor - Đakovo</v>
          </cell>
        </row>
        <row r="1068">
          <cell r="A1068">
            <v>1365</v>
          </cell>
          <cell r="B1068" t="str">
            <v>OŠ Vladimira Becića - Osijek</v>
          </cell>
        </row>
        <row r="1069">
          <cell r="A1069">
            <v>2043</v>
          </cell>
          <cell r="B1069" t="str">
            <v>OŠ Vladimira Gortana - Žminj</v>
          </cell>
        </row>
        <row r="1070">
          <cell r="A1070">
            <v>730</v>
          </cell>
          <cell r="B1070" t="str">
            <v>OŠ Vladimira Nazora - Crikvenica</v>
          </cell>
        </row>
        <row r="1071">
          <cell r="A1071">
            <v>638</v>
          </cell>
          <cell r="B1071" t="str">
            <v>OŠ Vladimira Nazora - Daruvar</v>
          </cell>
        </row>
        <row r="1072">
          <cell r="A1072">
            <v>1395</v>
          </cell>
          <cell r="B1072" t="str">
            <v>OŠ Vladimira Nazora - Feričanci</v>
          </cell>
        </row>
        <row r="1073">
          <cell r="A1073">
            <v>2006</v>
          </cell>
          <cell r="B1073" t="str">
            <v>OŠ Vladimira Nazora - Krnica</v>
          </cell>
        </row>
        <row r="1074">
          <cell r="A1074">
            <v>990</v>
          </cell>
          <cell r="B1074" t="str">
            <v>OŠ Vladimira Nazora - Nova Bukovica</v>
          </cell>
        </row>
        <row r="1075">
          <cell r="A1075">
            <v>1942</v>
          </cell>
          <cell r="B1075" t="str">
            <v>OŠ Vladimira Nazora - Pazin</v>
          </cell>
        </row>
        <row r="1076">
          <cell r="A1076">
            <v>1794</v>
          </cell>
          <cell r="B1076" t="str">
            <v>OŠ Vladimira Nazora - Postira</v>
          </cell>
        </row>
        <row r="1077">
          <cell r="A1077">
            <v>1998</v>
          </cell>
          <cell r="B1077" t="str">
            <v>OŠ Vladimira Nazora - Potpićan</v>
          </cell>
        </row>
        <row r="1078">
          <cell r="A1078">
            <v>2137</v>
          </cell>
          <cell r="B1078" t="str">
            <v>OŠ Vladimira Nazora - Pribislavec</v>
          </cell>
        </row>
        <row r="1079">
          <cell r="A1079">
            <v>1985</v>
          </cell>
          <cell r="B1079" t="str">
            <v>OŠ Vladimira Nazora - Rovinj</v>
          </cell>
        </row>
        <row r="1080">
          <cell r="A1080">
            <v>1579</v>
          </cell>
          <cell r="B1080" t="str">
            <v>OŠ Vladimira Nazora - Vinkovci</v>
          </cell>
        </row>
        <row r="1081">
          <cell r="A1081">
            <v>2041</v>
          </cell>
          <cell r="B1081" t="str">
            <v>OŠ Vladimira Nazora - Vrsar</v>
          </cell>
        </row>
        <row r="1082">
          <cell r="A1082">
            <v>2220</v>
          </cell>
          <cell r="B1082" t="str">
            <v>OŠ Vladimira Nazora - Zagreb</v>
          </cell>
        </row>
        <row r="1083">
          <cell r="A1083">
            <v>1260</v>
          </cell>
          <cell r="B1083" t="str">
            <v>OŠ Vladimira Nazora - Škabrnje</v>
          </cell>
        </row>
        <row r="1084">
          <cell r="A1084">
            <v>249</v>
          </cell>
          <cell r="B1084" t="str">
            <v>OŠ Vladimira Vidrića</v>
          </cell>
        </row>
        <row r="1085">
          <cell r="A1085">
            <v>1571</v>
          </cell>
          <cell r="B1085" t="str">
            <v>OŠ Vodice</v>
          </cell>
        </row>
        <row r="1086">
          <cell r="A1086">
            <v>2036</v>
          </cell>
          <cell r="B1086" t="str">
            <v xml:space="preserve">OŠ Vodnjan </v>
          </cell>
        </row>
        <row r="1087">
          <cell r="A1087">
            <v>396</v>
          </cell>
          <cell r="B1087" t="str">
            <v>OŠ Vojnić</v>
          </cell>
        </row>
        <row r="1088">
          <cell r="A1088">
            <v>2267</v>
          </cell>
          <cell r="B1088" t="str">
            <v>OŠ Voltino</v>
          </cell>
        </row>
        <row r="1089">
          <cell r="A1089">
            <v>995</v>
          </cell>
          <cell r="B1089" t="str">
            <v>OŠ Voćin</v>
          </cell>
        </row>
        <row r="1090">
          <cell r="A1090">
            <v>1659</v>
          </cell>
          <cell r="B1090" t="str">
            <v>OŠ Vođinci</v>
          </cell>
        </row>
        <row r="1091">
          <cell r="A1091">
            <v>1245</v>
          </cell>
          <cell r="B1091" t="str">
            <v>OŠ Voštarnica - Zadar</v>
          </cell>
        </row>
        <row r="1092">
          <cell r="A1092">
            <v>2271</v>
          </cell>
          <cell r="B1092" t="str">
            <v>OŠ Vrbani</v>
          </cell>
        </row>
        <row r="1093">
          <cell r="A1093">
            <v>1721</v>
          </cell>
          <cell r="B1093" t="str">
            <v>OŠ Vrgorac</v>
          </cell>
        </row>
        <row r="1094">
          <cell r="A1094">
            <v>1551</v>
          </cell>
          <cell r="B1094" t="str">
            <v>OŠ Vrpolje</v>
          </cell>
        </row>
        <row r="1095">
          <cell r="A1095">
            <v>2305</v>
          </cell>
          <cell r="B1095" t="str">
            <v>OŠ Vugrovec - Kašina</v>
          </cell>
        </row>
        <row r="1096">
          <cell r="A1096">
            <v>2245</v>
          </cell>
          <cell r="B1096" t="str">
            <v>OŠ Vukomerec</v>
          </cell>
        </row>
        <row r="1097">
          <cell r="A1097">
            <v>41</v>
          </cell>
          <cell r="B1097" t="str">
            <v>OŠ Vukovina</v>
          </cell>
        </row>
        <row r="1098">
          <cell r="A1098">
            <v>1246</v>
          </cell>
          <cell r="B1098" t="str">
            <v>OŠ Zadarski otoci - Zadar</v>
          </cell>
        </row>
        <row r="1099">
          <cell r="A1099">
            <v>1907</v>
          </cell>
          <cell r="B1099" t="str">
            <v>OŠ Zagvozd</v>
          </cell>
        </row>
        <row r="1100">
          <cell r="A1100">
            <v>776</v>
          </cell>
          <cell r="B1100" t="str">
            <v>OŠ Zamet</v>
          </cell>
        </row>
        <row r="1101">
          <cell r="A1101">
            <v>2296</v>
          </cell>
          <cell r="B1101" t="str">
            <v>OŠ Zapruđe</v>
          </cell>
        </row>
        <row r="1102">
          <cell r="A1102">
            <v>1055</v>
          </cell>
          <cell r="B1102" t="str">
            <v>OŠ Zdenka Turkovića</v>
          </cell>
        </row>
        <row r="1103">
          <cell r="A1103">
            <v>1257</v>
          </cell>
          <cell r="B1103" t="str">
            <v>OŠ Zemunik</v>
          </cell>
        </row>
        <row r="1104">
          <cell r="A1104">
            <v>153</v>
          </cell>
          <cell r="B1104" t="str">
            <v>OŠ Zlatar Bistrica</v>
          </cell>
        </row>
        <row r="1105">
          <cell r="A1105">
            <v>1422</v>
          </cell>
          <cell r="B1105" t="str">
            <v>OŠ Zmajevac</v>
          </cell>
        </row>
        <row r="1106">
          <cell r="A1106">
            <v>1913</v>
          </cell>
          <cell r="B1106" t="str">
            <v>OŠ Zmijavci</v>
          </cell>
        </row>
        <row r="1107">
          <cell r="A1107">
            <v>890</v>
          </cell>
          <cell r="B1107" t="str">
            <v>OŠ Zrinskih i Frankopana</v>
          </cell>
        </row>
        <row r="1108">
          <cell r="A1108">
            <v>1632</v>
          </cell>
          <cell r="B1108" t="str">
            <v>OŠ Zrinskih Nuštar</v>
          </cell>
        </row>
        <row r="1109">
          <cell r="A1109">
            <v>255</v>
          </cell>
          <cell r="B1109" t="str">
            <v>OŠ Zvonimira Franka</v>
          </cell>
        </row>
        <row r="1110">
          <cell r="A1110">
            <v>734</v>
          </cell>
          <cell r="B1110" t="str">
            <v>OŠ Zvonka Cara</v>
          </cell>
        </row>
        <row r="1111">
          <cell r="A1111">
            <v>1649</v>
          </cell>
          <cell r="B1111" t="str">
            <v>OŠ Čakovci</v>
          </cell>
        </row>
        <row r="1112">
          <cell r="A1112">
            <v>823</v>
          </cell>
          <cell r="B1112" t="str">
            <v>OŠ Čavle</v>
          </cell>
        </row>
        <row r="1113">
          <cell r="A1113">
            <v>632</v>
          </cell>
          <cell r="B1113" t="str">
            <v>OŠ Čazma</v>
          </cell>
        </row>
        <row r="1114">
          <cell r="A1114">
            <v>1411</v>
          </cell>
          <cell r="B1114" t="str">
            <v>OŠ Čeminac</v>
          </cell>
        </row>
        <row r="1115">
          <cell r="A1115">
            <v>1573</v>
          </cell>
          <cell r="B1115" t="str">
            <v>OŠ Čista Velika</v>
          </cell>
        </row>
        <row r="1116">
          <cell r="A1116">
            <v>2216</v>
          </cell>
          <cell r="B1116" t="str">
            <v>OŠ Čučerje</v>
          </cell>
        </row>
        <row r="1117">
          <cell r="A1117">
            <v>1348</v>
          </cell>
          <cell r="B1117" t="str">
            <v>OŠ Đakovački Selci</v>
          </cell>
        </row>
        <row r="1118">
          <cell r="A1118">
            <v>2</v>
          </cell>
          <cell r="B1118" t="str">
            <v>OŠ Đure Deželića - Ivanić Grad</v>
          </cell>
        </row>
        <row r="1119">
          <cell r="A1119">
            <v>167</v>
          </cell>
          <cell r="B1119" t="str">
            <v xml:space="preserve">OŠ Đure Prejca - Desinić </v>
          </cell>
        </row>
        <row r="1120">
          <cell r="A1120">
            <v>170</v>
          </cell>
          <cell r="B1120" t="str">
            <v>OŠ Đurmanec</v>
          </cell>
        </row>
        <row r="1121">
          <cell r="A1121">
            <v>532</v>
          </cell>
          <cell r="B1121" t="str">
            <v>OŠ Đuro Ester</v>
          </cell>
        </row>
        <row r="1122">
          <cell r="A1122">
            <v>1105</v>
          </cell>
          <cell r="B1122" t="str">
            <v>OŠ Đuro Pilar</v>
          </cell>
        </row>
        <row r="1123">
          <cell r="A1123">
            <v>484</v>
          </cell>
          <cell r="B1123" t="str">
            <v>OŠ Šemovec</v>
          </cell>
        </row>
        <row r="1124">
          <cell r="A1124">
            <v>2195</v>
          </cell>
          <cell r="B1124" t="str">
            <v>OŠ Šestine</v>
          </cell>
        </row>
        <row r="1125">
          <cell r="A1125">
            <v>1322</v>
          </cell>
          <cell r="B1125" t="str">
            <v>OŠ Šećerana</v>
          </cell>
        </row>
        <row r="1126">
          <cell r="A1126">
            <v>1961</v>
          </cell>
          <cell r="B1126" t="str">
            <v>OŠ Šijana - Pula</v>
          </cell>
        </row>
        <row r="1127">
          <cell r="A1127">
            <v>1236</v>
          </cell>
          <cell r="B1127" t="str">
            <v>OŠ Šime Budinića - Zadar</v>
          </cell>
        </row>
        <row r="1128">
          <cell r="A1128">
            <v>1233</v>
          </cell>
          <cell r="B1128" t="str">
            <v>OŠ Šimuna Kožičića Benje</v>
          </cell>
        </row>
        <row r="1129">
          <cell r="A1129">
            <v>790</v>
          </cell>
          <cell r="B1129" t="str">
            <v>OŠ Škurinje - Rijeka</v>
          </cell>
        </row>
        <row r="1130">
          <cell r="A1130">
            <v>2908</v>
          </cell>
          <cell r="B1130" t="str">
            <v>OŠ Špansko Oranice</v>
          </cell>
        </row>
        <row r="1131">
          <cell r="A1131">
            <v>711</v>
          </cell>
          <cell r="B1131" t="str">
            <v>OŠ Štefanje</v>
          </cell>
        </row>
        <row r="1132">
          <cell r="A1132">
            <v>2177</v>
          </cell>
          <cell r="B1132" t="str">
            <v>OŠ Štrigova</v>
          </cell>
        </row>
        <row r="1133">
          <cell r="A1133">
            <v>352</v>
          </cell>
          <cell r="B1133" t="str">
            <v>OŠ Švarča</v>
          </cell>
        </row>
        <row r="1134">
          <cell r="A1134">
            <v>61</v>
          </cell>
          <cell r="B1134" t="str">
            <v>OŠ Ščitarjevo</v>
          </cell>
        </row>
        <row r="1135">
          <cell r="A1135">
            <v>436</v>
          </cell>
          <cell r="B1135" t="str">
            <v>OŠ Žakanje</v>
          </cell>
        </row>
        <row r="1136">
          <cell r="A1136">
            <v>2239</v>
          </cell>
          <cell r="B1136" t="str">
            <v>OŠ Žitnjak</v>
          </cell>
        </row>
        <row r="1137">
          <cell r="A1137">
            <v>1774</v>
          </cell>
          <cell r="B1137" t="str">
            <v>OŠ Žrnovnica</v>
          </cell>
        </row>
        <row r="1138">
          <cell r="A1138">
            <v>2129</v>
          </cell>
          <cell r="B1138" t="str">
            <v>OŠ Župa Dubrovačka</v>
          </cell>
        </row>
        <row r="1139">
          <cell r="A1139">
            <v>2210</v>
          </cell>
          <cell r="B1139" t="str">
            <v>OŠ Žuti brijeg</v>
          </cell>
        </row>
        <row r="1140">
          <cell r="A1140">
            <v>2653</v>
          </cell>
          <cell r="B1140" t="str">
            <v>Pazinski kolegij - Klasična gimnazija Pazin s pravom javnosti</v>
          </cell>
        </row>
        <row r="1141">
          <cell r="A1141">
            <v>4035</v>
          </cell>
          <cell r="B1141" t="str">
            <v>Policijska akademija</v>
          </cell>
        </row>
        <row r="1142">
          <cell r="A1142">
            <v>2325</v>
          </cell>
          <cell r="B1142" t="str">
            <v>Poliklinika za rehabilitaciju slušanja i govora SUVAG</v>
          </cell>
        </row>
        <row r="1143">
          <cell r="A1143">
            <v>2551</v>
          </cell>
          <cell r="B1143" t="str">
            <v>Poljoprivredna i veterinarska škola - Osijek</v>
          </cell>
        </row>
        <row r="1144">
          <cell r="A1144">
            <v>2732</v>
          </cell>
          <cell r="B1144" t="str">
            <v>Poljoprivredna škola - Zagreb</v>
          </cell>
        </row>
        <row r="1145">
          <cell r="A1145">
            <v>2530</v>
          </cell>
          <cell r="B1145" t="str">
            <v>Poljoprivredna, prehrambena i veterinarska škola Stanka Ožanića</v>
          </cell>
        </row>
        <row r="1146">
          <cell r="A1146">
            <v>2587</v>
          </cell>
          <cell r="B1146" t="str">
            <v>Poljoprivredno šumarska škola - Vinkovci</v>
          </cell>
        </row>
        <row r="1147">
          <cell r="A1147">
            <v>2498</v>
          </cell>
          <cell r="B1147" t="str">
            <v>Poljoprivredno-prehrambena škola - Požega</v>
          </cell>
        </row>
        <row r="1148">
          <cell r="A1148">
            <v>2478</v>
          </cell>
          <cell r="B1148" t="str">
            <v>Pomorska škola - Bakar</v>
          </cell>
        </row>
        <row r="1149">
          <cell r="A1149">
            <v>2632</v>
          </cell>
          <cell r="B1149" t="str">
            <v>Pomorska škola - Split</v>
          </cell>
        </row>
        <row r="1150">
          <cell r="A1150">
            <v>2524</v>
          </cell>
          <cell r="B1150" t="str">
            <v>Pomorska škola - Zadar</v>
          </cell>
        </row>
        <row r="1151">
          <cell r="A1151">
            <v>2679</v>
          </cell>
          <cell r="B1151" t="str">
            <v>Pomorsko-tehnička škola - Dubrovnik</v>
          </cell>
        </row>
        <row r="1152">
          <cell r="A1152">
            <v>2730</v>
          </cell>
          <cell r="B1152" t="str">
            <v>Poštanska i telekomunikacijska škola - Zagreb</v>
          </cell>
        </row>
        <row r="1153">
          <cell r="A1153">
            <v>2733</v>
          </cell>
          <cell r="B1153" t="str">
            <v>Prehrambeno - tehnološka škola - Zagreb</v>
          </cell>
        </row>
        <row r="1154">
          <cell r="A1154">
            <v>2458</v>
          </cell>
          <cell r="B1154" t="str">
            <v>Prirodoslovna i grafička škola - Rijeka</v>
          </cell>
        </row>
        <row r="1155">
          <cell r="A1155">
            <v>2391</v>
          </cell>
          <cell r="B1155" t="str">
            <v>Prirodoslovna škola - Karlovac</v>
          </cell>
        </row>
        <row r="1156">
          <cell r="A1156">
            <v>2728</v>
          </cell>
          <cell r="B1156" t="str">
            <v>Prirodoslovna škola Vladimira Preloga</v>
          </cell>
        </row>
        <row r="1157">
          <cell r="A1157">
            <v>2529</v>
          </cell>
          <cell r="B1157" t="str">
            <v>Prirodoslovno - grafička škola - Zadar</v>
          </cell>
        </row>
        <row r="1158">
          <cell r="A1158">
            <v>2615</v>
          </cell>
          <cell r="B1158" t="str">
            <v>Prirodoslovno tehnička škola - Split</v>
          </cell>
        </row>
        <row r="1159">
          <cell r="A1159">
            <v>2840</v>
          </cell>
          <cell r="B1159" t="str">
            <v>Privatna ekonomsko-poslovna škola s pravom javnosti - Varaždin</v>
          </cell>
        </row>
        <row r="1160">
          <cell r="A1160">
            <v>2787</v>
          </cell>
          <cell r="B1160" t="str">
            <v>Privatna gimnazija Dr. Časl, s pravom javnosti</v>
          </cell>
        </row>
        <row r="1161">
          <cell r="A1161">
            <v>2777</v>
          </cell>
          <cell r="B1161" t="str">
            <v>Privatna gimnazija i ekonomska škola Katarina Zrinski</v>
          </cell>
        </row>
        <row r="1162">
          <cell r="A1162">
            <v>2790</v>
          </cell>
          <cell r="B1162" t="str">
            <v>Privatna gimnazija i ekonomsko-informatička škola Futura s pravom javnosti</v>
          </cell>
        </row>
        <row r="1163">
          <cell r="A1163">
            <v>2844</v>
          </cell>
          <cell r="B1163" t="str">
            <v>Privatna gimnazija i turističko-ugostiteljska škola Jure Kuprešak  - Zagreb</v>
          </cell>
        </row>
        <row r="1164">
          <cell r="A1164">
            <v>2669</v>
          </cell>
          <cell r="B1164" t="str">
            <v>Privatna gimnazija Juraj Dobrila, s pravom javnosti</v>
          </cell>
        </row>
        <row r="1165">
          <cell r="A1165">
            <v>2640</v>
          </cell>
          <cell r="B1165" t="str">
            <v>Privatna jezična gimnazija Pitagora - srednja škola s pravom javnosti</v>
          </cell>
        </row>
        <row r="1166">
          <cell r="A1166">
            <v>2916</v>
          </cell>
          <cell r="B1166" t="str">
            <v xml:space="preserve">Privatna jezično-informatička gimnazija Leonardo da Vinci </v>
          </cell>
        </row>
        <row r="1167">
          <cell r="A1167">
            <v>2788</v>
          </cell>
          <cell r="B1167" t="str">
            <v>Privatna gimnazija i strukovna škola Svijet s pravom javnosti</v>
          </cell>
        </row>
        <row r="1168">
          <cell r="A1168">
            <v>2774</v>
          </cell>
          <cell r="B1168" t="str">
            <v>Privatna klasična gimnazija s pravom javnosti - Zagreb</v>
          </cell>
        </row>
        <row r="1169">
          <cell r="A1169">
            <v>2941</v>
          </cell>
          <cell r="B1169" t="str">
            <v>Privatna osnovna glazbena škola Bonar</v>
          </cell>
        </row>
        <row r="1170">
          <cell r="A1170">
            <v>1784</v>
          </cell>
          <cell r="B1170" t="str">
            <v>Privatna osnovna glazbena škola Boris Papandopulo</v>
          </cell>
        </row>
        <row r="1171">
          <cell r="A1171">
            <v>1253</v>
          </cell>
          <cell r="B1171" t="str">
            <v>Privatna osnovna škola Nova</v>
          </cell>
        </row>
        <row r="1172">
          <cell r="A1172">
            <v>4002</v>
          </cell>
          <cell r="B1172" t="str">
            <v>Privatna sportska i jezična gimnazija Franjo Bučar</v>
          </cell>
        </row>
        <row r="1173">
          <cell r="A1173">
            <v>4037</v>
          </cell>
          <cell r="B1173" t="str">
            <v>Privatna srednja ekonomska škola "Knez Malduh" Split</v>
          </cell>
        </row>
        <row r="1174">
          <cell r="A1174">
            <v>2784</v>
          </cell>
          <cell r="B1174" t="str">
            <v>Privatna srednja ekonomska škola INOVA s pravom javnosti</v>
          </cell>
        </row>
        <row r="1175">
          <cell r="A1175">
            <v>4031</v>
          </cell>
          <cell r="B1175" t="str">
            <v>Privatna srednja ekonomska škola Verte Nova</v>
          </cell>
        </row>
        <row r="1176">
          <cell r="A1176">
            <v>2915</v>
          </cell>
          <cell r="B1176" t="str">
            <v>Privatna srednja ugostiteljska škola Wallner - Split</v>
          </cell>
        </row>
        <row r="1177">
          <cell r="A1177">
            <v>2641</v>
          </cell>
          <cell r="B1177" t="str">
            <v>Privatna srednja škola Marko Antun de Dominis, s pravom javnosti</v>
          </cell>
        </row>
        <row r="1178">
          <cell r="A1178">
            <v>2417</v>
          </cell>
          <cell r="B1178" t="str">
            <v>Privatna srednja škola Varaždin s pravom javnosti</v>
          </cell>
        </row>
        <row r="1179">
          <cell r="A1179">
            <v>2785</v>
          </cell>
          <cell r="B1179" t="str">
            <v>Privatna umjetnička gimnazija, s pravom javnosti - Zagreb</v>
          </cell>
        </row>
        <row r="1180">
          <cell r="A1180">
            <v>2839</v>
          </cell>
          <cell r="B1180" t="str">
            <v>Privatna varaždinska gimnazija s pravom javnosti</v>
          </cell>
        </row>
        <row r="1181">
          <cell r="A1181">
            <v>2467</v>
          </cell>
          <cell r="B1181" t="str">
            <v>Prometna škola - Rijeka</v>
          </cell>
        </row>
        <row r="1182">
          <cell r="A1182">
            <v>2572</v>
          </cell>
          <cell r="B1182" t="str">
            <v>Prometno-tehnička škola - Šibenik</v>
          </cell>
        </row>
        <row r="1183">
          <cell r="A1183">
            <v>1385</v>
          </cell>
          <cell r="B1183" t="str">
            <v>Prosvjetno-kulturni centar Mađara u Republici Hrvatskoj</v>
          </cell>
        </row>
        <row r="1184">
          <cell r="A1184">
            <v>2725</v>
          </cell>
          <cell r="B1184" t="str">
            <v>Prva ekonomska škola - Zagreb</v>
          </cell>
        </row>
        <row r="1185">
          <cell r="A1185">
            <v>2406</v>
          </cell>
          <cell r="B1185" t="str">
            <v>Prva gimnazija - Varaždin</v>
          </cell>
        </row>
        <row r="1186">
          <cell r="A1186">
            <v>4009</v>
          </cell>
          <cell r="B1186" t="str">
            <v>Prva katolička osnovna škola u Gradu Zagrebu</v>
          </cell>
        </row>
        <row r="1187">
          <cell r="A1187">
            <v>368</v>
          </cell>
          <cell r="B1187" t="str">
            <v>Prva osnovna škola - Ogulin</v>
          </cell>
        </row>
        <row r="1188">
          <cell r="A1188">
            <v>4036</v>
          </cell>
          <cell r="B1188" t="str">
            <v>Prva privatna ekonomska škola Požega</v>
          </cell>
        </row>
        <row r="1189">
          <cell r="A1189">
            <v>3283</v>
          </cell>
          <cell r="B1189" t="str">
            <v>Prva privatna gimnazija - Karlovac</v>
          </cell>
        </row>
        <row r="1190">
          <cell r="A1190">
            <v>2416</v>
          </cell>
          <cell r="B1190" t="str">
            <v>Prva privatna gimnazija s pravom javnosti - Varaždin</v>
          </cell>
        </row>
        <row r="1191">
          <cell r="A1191">
            <v>2773</v>
          </cell>
          <cell r="B1191" t="str">
            <v>Prva privatna gimnazija s pravom javnosti - Zagreb</v>
          </cell>
        </row>
        <row r="1192">
          <cell r="A1192">
            <v>1982</v>
          </cell>
          <cell r="B1192" t="str">
            <v>Prva privatna osnovna škola Juraj Dobrila s pravom javnosti</v>
          </cell>
        </row>
        <row r="1193">
          <cell r="A1193">
            <v>4038</v>
          </cell>
          <cell r="B1193" t="str">
            <v>Prva privatna škola za osobne usluge Zagreb</v>
          </cell>
        </row>
        <row r="1194">
          <cell r="A1194">
            <v>2457</v>
          </cell>
          <cell r="B1194" t="str">
            <v>Prva riječka hrvatska gimnazija</v>
          </cell>
        </row>
        <row r="1195">
          <cell r="A1195">
            <v>2843</v>
          </cell>
          <cell r="B1195" t="str">
            <v>Prva Srednja informatička škola, s pravom javnosti</v>
          </cell>
        </row>
        <row r="1196">
          <cell r="A1196">
            <v>2538</v>
          </cell>
          <cell r="B1196" t="str">
            <v>Prva srednja škola - Beli Manastir</v>
          </cell>
        </row>
        <row r="1197">
          <cell r="A1197">
            <v>2460</v>
          </cell>
          <cell r="B1197" t="str">
            <v>Prva sušačka hrvatska gimnazija u Rijeci</v>
          </cell>
        </row>
        <row r="1198">
          <cell r="A1198">
            <v>4034</v>
          </cell>
          <cell r="B1198" t="str">
            <v>Pučko otvoreno učilište Zagreb</v>
          </cell>
        </row>
        <row r="1199">
          <cell r="A1199">
            <v>2471</v>
          </cell>
          <cell r="B1199" t="str">
            <v>Salezijanska klasična gimnazija - s pravom javnosti</v>
          </cell>
        </row>
        <row r="1200">
          <cell r="A1200">
            <v>2480</v>
          </cell>
          <cell r="B1200" t="str">
            <v>Srednja glazbena škola Mirković - s pravom javnosti</v>
          </cell>
        </row>
        <row r="1201">
          <cell r="A1201">
            <v>2428</v>
          </cell>
          <cell r="B1201" t="str">
            <v>Srednja gospodarska škola - Križevci</v>
          </cell>
        </row>
        <row r="1202">
          <cell r="A1202">
            <v>2513</v>
          </cell>
          <cell r="B1202" t="str">
            <v>Srednja medicinska škola - Slavonski Brod</v>
          </cell>
        </row>
        <row r="1203">
          <cell r="A1203">
            <v>2689</v>
          </cell>
          <cell r="B1203" t="str">
            <v xml:space="preserve">Srednja poljoprivredna i tehnička škola - Opuzen </v>
          </cell>
        </row>
        <row r="1204">
          <cell r="A1204">
            <v>2604</v>
          </cell>
          <cell r="B1204" t="str">
            <v>Srednja strukovna škola - Makarska</v>
          </cell>
        </row>
        <row r="1205">
          <cell r="A1205">
            <v>2354</v>
          </cell>
          <cell r="B1205" t="str">
            <v>Srednja strukovna škola - Samobor</v>
          </cell>
        </row>
        <row r="1206">
          <cell r="A1206">
            <v>2412</v>
          </cell>
          <cell r="B1206" t="str">
            <v>Srednja strukovna škola - Varaždin</v>
          </cell>
        </row>
        <row r="1207">
          <cell r="A1207">
            <v>2358</v>
          </cell>
          <cell r="B1207" t="str">
            <v>Srednja strukovna škola - Velika Gorica</v>
          </cell>
        </row>
        <row r="1208">
          <cell r="A1208">
            <v>2585</v>
          </cell>
          <cell r="B1208" t="str">
            <v>Srednja strukovna škola - Vinkovci</v>
          </cell>
        </row>
        <row r="1209">
          <cell r="A1209">
            <v>2578</v>
          </cell>
          <cell r="B1209" t="str">
            <v>Srednja strukovna škola - Šibenik</v>
          </cell>
        </row>
        <row r="1210">
          <cell r="A1210">
            <v>2543</v>
          </cell>
          <cell r="B1210" t="str">
            <v>Srednja strukovna škola Antuna Horvata - Đakovo</v>
          </cell>
        </row>
        <row r="1211">
          <cell r="A1211">
            <v>2606</v>
          </cell>
          <cell r="B1211" t="str">
            <v>Srednja strukovna škola bana Josipa Jelačića</v>
          </cell>
        </row>
        <row r="1212">
          <cell r="A1212">
            <v>2611</v>
          </cell>
          <cell r="B1212" t="str">
            <v>Srednja strukovna škola Blaž Jurjev Trogiranin</v>
          </cell>
        </row>
        <row r="1213">
          <cell r="A1213">
            <v>3284</v>
          </cell>
          <cell r="B1213" t="str">
            <v>Srednja strukovna škola Kotva</v>
          </cell>
        </row>
        <row r="1214">
          <cell r="A1214">
            <v>2906</v>
          </cell>
          <cell r="B1214" t="str">
            <v xml:space="preserve">Srednja strukovna škola Kralja Zvonimira </v>
          </cell>
        </row>
        <row r="1215">
          <cell r="A1215">
            <v>2453</v>
          </cell>
          <cell r="B1215" t="str">
            <v xml:space="preserve">Srednja talijanska škola - Rijeka </v>
          </cell>
        </row>
        <row r="1216">
          <cell r="A1216">
            <v>2627</v>
          </cell>
          <cell r="B1216" t="str">
            <v>Srednja tehnička prometna škola - Split</v>
          </cell>
        </row>
        <row r="1217">
          <cell r="A1217">
            <v>4006</v>
          </cell>
          <cell r="B1217" t="str">
            <v>Srednja škola Delnice</v>
          </cell>
        </row>
        <row r="1218">
          <cell r="A1218">
            <v>4018</v>
          </cell>
          <cell r="B1218" t="str">
            <v>Srednja škola Isidora Kršnjavoga Našice</v>
          </cell>
        </row>
        <row r="1219">
          <cell r="A1219">
            <v>4004</v>
          </cell>
          <cell r="B1219" t="str">
            <v>Srednja škola Ludbreg</v>
          </cell>
        </row>
        <row r="1220">
          <cell r="A1220">
            <v>4005</v>
          </cell>
          <cell r="B1220" t="str">
            <v>Srednja škola Novi Marof</v>
          </cell>
        </row>
        <row r="1221">
          <cell r="A1221">
            <v>2667</v>
          </cell>
          <cell r="B1221" t="str">
            <v>Srednja škola s pravom javnosti Manero - Višnjan</v>
          </cell>
        </row>
        <row r="1222">
          <cell r="A1222">
            <v>2419</v>
          </cell>
          <cell r="B1222" t="str">
            <v>Srednja škola u Maruševcu s pravom javnosti</v>
          </cell>
        </row>
        <row r="1223">
          <cell r="A1223">
            <v>2455</v>
          </cell>
          <cell r="B1223" t="str">
            <v>Srednja škola za elektrotehniku i računalstvo - Rijeka</v>
          </cell>
        </row>
        <row r="1224">
          <cell r="A1224">
            <v>2791</v>
          </cell>
          <cell r="B1224" t="str">
            <v>Srpska pravoslavna opća gimnazija Kantakuzina</v>
          </cell>
        </row>
        <row r="1225">
          <cell r="A1225">
            <v>2411</v>
          </cell>
          <cell r="B1225" t="str">
            <v>Strojarska i prometna škola - Varaždin</v>
          </cell>
        </row>
        <row r="1226">
          <cell r="A1226">
            <v>2546</v>
          </cell>
          <cell r="B1226" t="str">
            <v>Strojarska tehnička škola - Osijek</v>
          </cell>
        </row>
        <row r="1227">
          <cell r="A1227">
            <v>2737</v>
          </cell>
          <cell r="B1227" t="str">
            <v>Strojarska tehnička škola Fausta Vrančića</v>
          </cell>
        </row>
        <row r="1228">
          <cell r="A1228">
            <v>2738</v>
          </cell>
          <cell r="B1228" t="str">
            <v>Strojarska tehnička škola Frana Bošnjakovića</v>
          </cell>
        </row>
        <row r="1229">
          <cell r="A1229">
            <v>2452</v>
          </cell>
          <cell r="B1229" t="str">
            <v>Strojarska škola za industrijska i obrtnička zanimanja - Rijeka</v>
          </cell>
        </row>
        <row r="1230">
          <cell r="A1230">
            <v>2462</v>
          </cell>
          <cell r="B1230" t="str">
            <v>Strojarsko brodograđevna škola za industrijska i obrtnička zanimanja - Rijeka</v>
          </cell>
        </row>
        <row r="1231">
          <cell r="A1231">
            <v>2482</v>
          </cell>
          <cell r="B1231" t="str">
            <v>Strukovna škola - Gospić</v>
          </cell>
        </row>
        <row r="1232">
          <cell r="A1232">
            <v>2664</v>
          </cell>
          <cell r="B1232" t="str">
            <v>Strukovna škola - Pula</v>
          </cell>
        </row>
        <row r="1233">
          <cell r="A1233">
            <v>2492</v>
          </cell>
          <cell r="B1233" t="str">
            <v>Strukovna škola - Virovitica</v>
          </cell>
        </row>
        <row r="1234">
          <cell r="A1234">
            <v>2592</v>
          </cell>
          <cell r="B1234" t="str">
            <v>Strukovna škola - Vukovar</v>
          </cell>
        </row>
        <row r="1235">
          <cell r="A1235">
            <v>2420</v>
          </cell>
          <cell r="B1235" t="str">
            <v>Strukovna škola - Đurđevac</v>
          </cell>
        </row>
        <row r="1236">
          <cell r="A1236">
            <v>2672</v>
          </cell>
          <cell r="B1236" t="str">
            <v xml:space="preserve">Strukovna škola Eugena Kumičića - Rovinj </v>
          </cell>
        </row>
        <row r="1237">
          <cell r="A1237">
            <v>2528</v>
          </cell>
          <cell r="B1237" t="str">
            <v>Strukovna škola Vice Vlatkovića</v>
          </cell>
        </row>
        <row r="1238">
          <cell r="A1238">
            <v>2481</v>
          </cell>
          <cell r="B1238" t="str">
            <v>SŠ Ambroza Haračića</v>
          </cell>
        </row>
        <row r="1239">
          <cell r="A1239">
            <v>2476</v>
          </cell>
          <cell r="B1239" t="str">
            <v xml:space="preserve">SŠ Andrije Ljudevita Adamića </v>
          </cell>
        </row>
        <row r="1240">
          <cell r="A1240">
            <v>2612</v>
          </cell>
          <cell r="B1240" t="str">
            <v>SŠ Antun Matijašević - Karamaneo</v>
          </cell>
        </row>
        <row r="1241">
          <cell r="A1241">
            <v>2418</v>
          </cell>
          <cell r="B1241" t="str">
            <v>SŠ Arboretum Opeka</v>
          </cell>
        </row>
        <row r="1242">
          <cell r="A1242">
            <v>2441</v>
          </cell>
          <cell r="B1242" t="str">
            <v>SŠ August Šenoa - Garešnica</v>
          </cell>
        </row>
        <row r="1243">
          <cell r="A1243">
            <v>2362</v>
          </cell>
          <cell r="B1243" t="str">
            <v>SŠ Ban Josip Jelačić</v>
          </cell>
        </row>
        <row r="1244">
          <cell r="A1244">
            <v>2442</v>
          </cell>
          <cell r="B1244" t="str">
            <v>SŠ Bartula Kašića - Grubišno Polje</v>
          </cell>
        </row>
        <row r="1245">
          <cell r="A1245">
            <v>2519</v>
          </cell>
          <cell r="B1245" t="str">
            <v>SŠ Bartula Kašića - Pag</v>
          </cell>
        </row>
        <row r="1246">
          <cell r="A1246">
            <v>2369</v>
          </cell>
          <cell r="B1246" t="str">
            <v>SŠ Bedekovčina</v>
          </cell>
        </row>
        <row r="1247">
          <cell r="A1247">
            <v>2516</v>
          </cell>
          <cell r="B1247" t="str">
            <v>SŠ Biograd na Moru</v>
          </cell>
        </row>
        <row r="1248">
          <cell r="A1248">
            <v>2688</v>
          </cell>
          <cell r="B1248" t="str">
            <v>SŠ Blato</v>
          </cell>
        </row>
        <row r="1249">
          <cell r="A1249">
            <v>2644</v>
          </cell>
          <cell r="B1249" t="str">
            <v>SŠ Bol</v>
          </cell>
        </row>
        <row r="1250">
          <cell r="A1250">
            <v>2614</v>
          </cell>
          <cell r="B1250" t="str">
            <v>SŠ Braća Radić</v>
          </cell>
        </row>
        <row r="1251">
          <cell r="A1251">
            <v>2646</v>
          </cell>
          <cell r="B1251" t="str">
            <v>SŠ Brač</v>
          </cell>
        </row>
        <row r="1252">
          <cell r="A1252">
            <v>2650</v>
          </cell>
          <cell r="B1252" t="str">
            <v>SŠ Buzet</v>
          </cell>
        </row>
        <row r="1253">
          <cell r="A1253">
            <v>2750</v>
          </cell>
          <cell r="B1253" t="str">
            <v>SŠ Centar za odgoj i obrazovanje</v>
          </cell>
        </row>
        <row r="1254">
          <cell r="A1254">
            <v>2568</v>
          </cell>
          <cell r="B1254" t="str">
            <v>SŠ Dalj</v>
          </cell>
        </row>
        <row r="1255">
          <cell r="A1255">
            <v>2445</v>
          </cell>
          <cell r="B1255" t="str">
            <v>SŠ Delnice</v>
          </cell>
        </row>
        <row r="1256">
          <cell r="A1256">
            <v>2639</v>
          </cell>
          <cell r="B1256" t="str">
            <v>SŠ Dental centar Marušić</v>
          </cell>
        </row>
        <row r="1257">
          <cell r="A1257">
            <v>2540</v>
          </cell>
          <cell r="B1257" t="str">
            <v>SŠ Donji Miholjac</v>
          </cell>
        </row>
        <row r="1258">
          <cell r="A1258">
            <v>2443</v>
          </cell>
          <cell r="B1258" t="str">
            <v>SŠ Dr. Antuna Barca - Crikvenica</v>
          </cell>
        </row>
        <row r="1259">
          <cell r="A1259">
            <v>2363</v>
          </cell>
          <cell r="B1259" t="str">
            <v>SŠ Dragutina Stražimira</v>
          </cell>
        </row>
        <row r="1260">
          <cell r="A1260">
            <v>2389</v>
          </cell>
          <cell r="B1260" t="str">
            <v>SŠ Duga Resa</v>
          </cell>
        </row>
        <row r="1261">
          <cell r="A1261">
            <v>2348</v>
          </cell>
          <cell r="B1261" t="str">
            <v>SŠ Dugo Selo</v>
          </cell>
        </row>
        <row r="1262">
          <cell r="A1262">
            <v>2603</v>
          </cell>
          <cell r="B1262" t="str">
            <v>SŠ Fra Andrije Kačića Miošića - Makarska</v>
          </cell>
        </row>
        <row r="1263">
          <cell r="A1263">
            <v>2687</v>
          </cell>
          <cell r="B1263" t="str">
            <v>SŠ Fra Andrije Kačića Miošića - Ploče</v>
          </cell>
        </row>
        <row r="1264">
          <cell r="A1264">
            <v>2373</v>
          </cell>
          <cell r="B1264" t="str">
            <v>SŠ Glina</v>
          </cell>
        </row>
        <row r="1265">
          <cell r="A1265">
            <v>2517</v>
          </cell>
          <cell r="B1265" t="str">
            <v>SŠ Gračac</v>
          </cell>
        </row>
        <row r="1266">
          <cell r="A1266">
            <v>2446</v>
          </cell>
          <cell r="B1266" t="str">
            <v>SŠ Hrvatski kralj Zvonimir</v>
          </cell>
        </row>
        <row r="1267">
          <cell r="A1267">
            <v>2598</v>
          </cell>
          <cell r="B1267" t="str">
            <v>SŠ Hvar</v>
          </cell>
        </row>
        <row r="1268">
          <cell r="A1268">
            <v>2597</v>
          </cell>
          <cell r="B1268" t="str">
            <v>SŠ Ilok</v>
          </cell>
        </row>
        <row r="1269">
          <cell r="A1269">
            <v>2544</v>
          </cell>
          <cell r="B1269" t="str">
            <v>SŠ Isidora Kršnjavoga - Našice</v>
          </cell>
        </row>
        <row r="1270">
          <cell r="A1270">
            <v>2426</v>
          </cell>
          <cell r="B1270" t="str">
            <v>SŠ Ivan Seljanec - Križevci</v>
          </cell>
        </row>
        <row r="1271">
          <cell r="A1271">
            <v>2349</v>
          </cell>
          <cell r="B1271" t="str">
            <v>SŠ Ivan Švear - Ivanić Grad</v>
          </cell>
        </row>
        <row r="1272">
          <cell r="A1272">
            <v>2610</v>
          </cell>
          <cell r="B1272" t="str">
            <v>SŠ Ivana Lucića - Trogir</v>
          </cell>
        </row>
        <row r="1273">
          <cell r="A1273">
            <v>2569</v>
          </cell>
          <cell r="B1273" t="str">
            <v>SŠ Ivana Maštrovića - Drniš</v>
          </cell>
        </row>
        <row r="1274">
          <cell r="A1274">
            <v>2374</v>
          </cell>
          <cell r="B1274" t="str">
            <v>SŠ Ivana Trnskoga</v>
          </cell>
        </row>
        <row r="1275">
          <cell r="A1275">
            <v>2405</v>
          </cell>
          <cell r="B1275" t="str">
            <v>SŠ Ivanec</v>
          </cell>
        </row>
        <row r="1276">
          <cell r="A1276">
            <v>2351</v>
          </cell>
          <cell r="B1276" t="str">
            <v>SŠ Jastrebarsko</v>
          </cell>
        </row>
        <row r="1277">
          <cell r="A1277">
            <v>3175</v>
          </cell>
          <cell r="B1277" t="str">
            <v>SŠ Jelkovec</v>
          </cell>
        </row>
        <row r="1278">
          <cell r="A1278">
            <v>2567</v>
          </cell>
          <cell r="B1278" t="str">
            <v>SŠ Josipa Kozarca - Đurđenovac</v>
          </cell>
        </row>
        <row r="1279">
          <cell r="A1279">
            <v>2605</v>
          </cell>
          <cell r="B1279" t="str">
            <v>SŠ Jure Kaštelan</v>
          </cell>
        </row>
        <row r="1280">
          <cell r="A1280">
            <v>2515</v>
          </cell>
          <cell r="B1280" t="str">
            <v>SŠ Kneza Branimira - Benkovac</v>
          </cell>
        </row>
        <row r="1281">
          <cell r="A1281">
            <v>2370</v>
          </cell>
          <cell r="B1281" t="str">
            <v>SŠ Konjščina</v>
          </cell>
        </row>
        <row r="1282">
          <cell r="A1282">
            <v>2424</v>
          </cell>
          <cell r="B1282" t="str">
            <v>SŠ Koprivnica</v>
          </cell>
        </row>
        <row r="1283">
          <cell r="A1283">
            <v>2364</v>
          </cell>
          <cell r="B1283" t="str">
            <v>SŠ Krapina</v>
          </cell>
        </row>
        <row r="1284">
          <cell r="A1284">
            <v>2905</v>
          </cell>
          <cell r="B1284" t="str">
            <v>SŠ Lovre Montija</v>
          </cell>
        </row>
        <row r="1285">
          <cell r="A1285">
            <v>2963</v>
          </cell>
          <cell r="B1285" t="str">
            <v>SŠ Marka Marulića - Slatina</v>
          </cell>
        </row>
        <row r="1286">
          <cell r="A1286">
            <v>2451</v>
          </cell>
          <cell r="B1286" t="str">
            <v>SŠ Markantuna de Dominisa - Rab</v>
          </cell>
        </row>
        <row r="1287">
          <cell r="A1287">
            <v>2654</v>
          </cell>
          <cell r="B1287" t="str">
            <v>SŠ Mate Balote</v>
          </cell>
        </row>
        <row r="1288">
          <cell r="A1288">
            <v>2651</v>
          </cell>
          <cell r="B1288" t="str">
            <v>SŠ Mate Blažine - Labin</v>
          </cell>
        </row>
        <row r="1289">
          <cell r="A1289">
            <v>2507</v>
          </cell>
          <cell r="B1289" t="str">
            <v>SŠ Matije Antuna Reljkovića - Slavonski Brod</v>
          </cell>
        </row>
        <row r="1290">
          <cell r="A1290">
            <v>2685</v>
          </cell>
          <cell r="B1290" t="str">
            <v>SŠ Metković</v>
          </cell>
        </row>
        <row r="1291">
          <cell r="A1291">
            <v>2378</v>
          </cell>
          <cell r="B1291" t="str">
            <v>SŠ Novska</v>
          </cell>
        </row>
        <row r="1292">
          <cell r="A1292">
            <v>2518</v>
          </cell>
          <cell r="B1292" t="str">
            <v>SŠ Obrovac</v>
          </cell>
        </row>
        <row r="1293">
          <cell r="A1293">
            <v>2371</v>
          </cell>
          <cell r="B1293" t="str">
            <v>SŠ Oroslavje</v>
          </cell>
        </row>
        <row r="1294">
          <cell r="A1294">
            <v>2484</v>
          </cell>
          <cell r="B1294" t="str">
            <v>SŠ Otočac</v>
          </cell>
        </row>
        <row r="1295">
          <cell r="A1295">
            <v>2495</v>
          </cell>
          <cell r="B1295" t="str">
            <v>SŠ Pakrac</v>
          </cell>
        </row>
        <row r="1296">
          <cell r="A1296">
            <v>2485</v>
          </cell>
          <cell r="B1296" t="str">
            <v xml:space="preserve">SŠ Pavla Rittera Vitezovića u Senju </v>
          </cell>
        </row>
        <row r="1297">
          <cell r="A1297">
            <v>2683</v>
          </cell>
          <cell r="B1297" t="str">
            <v>SŠ Petra Šegedina</v>
          </cell>
        </row>
        <row r="1298">
          <cell r="A1298">
            <v>2380</v>
          </cell>
          <cell r="B1298" t="str">
            <v>SŠ Petrinja</v>
          </cell>
        </row>
        <row r="1299">
          <cell r="A1299">
            <v>2494</v>
          </cell>
          <cell r="B1299" t="str">
            <v>SŠ Pitomača</v>
          </cell>
        </row>
        <row r="1300">
          <cell r="A1300">
            <v>2486</v>
          </cell>
          <cell r="B1300" t="str">
            <v>SŠ Plitvička Jezera</v>
          </cell>
        </row>
        <row r="1301">
          <cell r="A1301">
            <v>2368</v>
          </cell>
          <cell r="B1301" t="str">
            <v>SŠ Pregrada</v>
          </cell>
        </row>
        <row r="1302">
          <cell r="A1302">
            <v>2695</v>
          </cell>
          <cell r="B1302" t="str">
            <v>SŠ Prelog</v>
          </cell>
        </row>
        <row r="1303">
          <cell r="A1303">
            <v>2749</v>
          </cell>
          <cell r="B1303" t="str">
            <v>SŠ Sesvete</v>
          </cell>
        </row>
        <row r="1304">
          <cell r="A1304">
            <v>2404</v>
          </cell>
          <cell r="B1304" t="str">
            <v>SŠ Slunj</v>
          </cell>
        </row>
        <row r="1305">
          <cell r="A1305">
            <v>2487</v>
          </cell>
          <cell r="B1305" t="str">
            <v>SŠ Stjepan Ivšić</v>
          </cell>
        </row>
        <row r="1306">
          <cell r="A1306">
            <v>2613</v>
          </cell>
          <cell r="B1306" t="str">
            <v>SŠ Tin Ujević - Vrgorac</v>
          </cell>
        </row>
        <row r="1307">
          <cell r="A1307">
            <v>2375</v>
          </cell>
          <cell r="B1307" t="str">
            <v>SŠ Tina Ujevića - Kutina</v>
          </cell>
        </row>
        <row r="1308">
          <cell r="A1308">
            <v>2388</v>
          </cell>
          <cell r="B1308" t="str">
            <v>SŠ Topusko</v>
          </cell>
        </row>
        <row r="1309">
          <cell r="A1309">
            <v>2566</v>
          </cell>
          <cell r="B1309" t="str">
            <v>SŠ Valpovo</v>
          </cell>
        </row>
        <row r="1310">
          <cell r="A1310">
            <v>2684</v>
          </cell>
          <cell r="B1310" t="str">
            <v>SŠ Vela Luka</v>
          </cell>
        </row>
        <row r="1311">
          <cell r="A1311">
            <v>2383</v>
          </cell>
          <cell r="B1311" t="str">
            <v>SŠ Viktorovac</v>
          </cell>
        </row>
        <row r="1312">
          <cell r="A1312">
            <v>2647</v>
          </cell>
          <cell r="B1312" t="str">
            <v>SŠ Vladimir Gortan - Buje</v>
          </cell>
        </row>
        <row r="1313">
          <cell r="A1313">
            <v>2444</v>
          </cell>
          <cell r="B1313" t="str">
            <v>SŠ Vladimir Nazor</v>
          </cell>
        </row>
        <row r="1314">
          <cell r="A1314">
            <v>2361</v>
          </cell>
          <cell r="B1314" t="str">
            <v>SŠ Vrbovec</v>
          </cell>
        </row>
        <row r="1315">
          <cell r="A1315">
            <v>2365</v>
          </cell>
          <cell r="B1315" t="str">
            <v>SŠ Zabok</v>
          </cell>
        </row>
        <row r="1316">
          <cell r="A1316">
            <v>2372</v>
          </cell>
          <cell r="B1316" t="str">
            <v>SŠ Zlatar</v>
          </cell>
        </row>
        <row r="1317">
          <cell r="A1317">
            <v>2671</v>
          </cell>
          <cell r="B1317" t="str">
            <v>SŠ Zvane Črnje - Rovinj</v>
          </cell>
        </row>
        <row r="1318">
          <cell r="A1318">
            <v>3162</v>
          </cell>
          <cell r="B1318" t="str">
            <v>SŠ Čakovec</v>
          </cell>
        </row>
        <row r="1319">
          <cell r="A1319">
            <v>2437</v>
          </cell>
          <cell r="B1319" t="str">
            <v>SŠ Čazma</v>
          </cell>
        </row>
        <row r="1320">
          <cell r="A1320">
            <v>4011</v>
          </cell>
          <cell r="B1320" t="str">
            <v>Talijanska osnovna škola - Bernardo Parentin Poreč</v>
          </cell>
        </row>
        <row r="1321">
          <cell r="A1321">
            <v>1925</v>
          </cell>
          <cell r="B1321" t="str">
            <v>Talijanska osnovna škola - Buje</v>
          </cell>
        </row>
        <row r="1322">
          <cell r="A1322">
            <v>2018</v>
          </cell>
          <cell r="B1322" t="str">
            <v>Talijanska osnovna škola - Novigrad</v>
          </cell>
        </row>
        <row r="1323">
          <cell r="A1323">
            <v>1960</v>
          </cell>
          <cell r="B1323" t="str">
            <v xml:space="preserve">Talijanska osnovna škola - Poreč </v>
          </cell>
        </row>
        <row r="1324">
          <cell r="A1324">
            <v>1983</v>
          </cell>
          <cell r="B1324" t="str">
            <v>Talijanska osnovna škola Bernardo Benussi - Rovinj</v>
          </cell>
        </row>
        <row r="1325">
          <cell r="A1325">
            <v>2030</v>
          </cell>
          <cell r="B1325" t="str">
            <v>Talijanska osnovna škola Galileo Galilei - Umag</v>
          </cell>
        </row>
        <row r="1326">
          <cell r="A1326">
            <v>2670</v>
          </cell>
          <cell r="B1326" t="str">
            <v xml:space="preserve">Talijanska srednja škola - Rovinj </v>
          </cell>
        </row>
        <row r="1327">
          <cell r="A1327">
            <v>2660</v>
          </cell>
          <cell r="B1327" t="str">
            <v>Talijanska srednja škola Dante Alighieri - Pula</v>
          </cell>
        </row>
        <row r="1328">
          <cell r="A1328">
            <v>2648</v>
          </cell>
          <cell r="B1328" t="str">
            <v>Talijanska srednja škola Leonardo da Vinci - Buje</v>
          </cell>
        </row>
        <row r="1329">
          <cell r="A1329">
            <v>2608</v>
          </cell>
          <cell r="B1329" t="str">
            <v>Tehnička i industrijska škola Ruđera Boškovića u Sinju</v>
          </cell>
        </row>
        <row r="1330">
          <cell r="A1330">
            <v>2433</v>
          </cell>
          <cell r="B1330" t="str">
            <v>Tehnička škola - Bjelovar</v>
          </cell>
        </row>
        <row r="1331">
          <cell r="A1331">
            <v>2438</v>
          </cell>
          <cell r="B1331" t="str">
            <v>Tehnička škola - Daruvar</v>
          </cell>
        </row>
        <row r="1332">
          <cell r="A1332">
            <v>2395</v>
          </cell>
          <cell r="B1332" t="str">
            <v>Tehnička škola - Karlovac</v>
          </cell>
        </row>
        <row r="1333">
          <cell r="A1333">
            <v>2376</v>
          </cell>
          <cell r="B1333" t="str">
            <v>Tehnička škola - Kutina</v>
          </cell>
        </row>
        <row r="1334">
          <cell r="A1334">
            <v>2499</v>
          </cell>
          <cell r="B1334" t="str">
            <v>Tehnička škola - Požega</v>
          </cell>
        </row>
        <row r="1335">
          <cell r="A1335">
            <v>2663</v>
          </cell>
          <cell r="B1335" t="str">
            <v>Tehnička škola - Pula</v>
          </cell>
        </row>
        <row r="1336">
          <cell r="A1336">
            <v>2385</v>
          </cell>
          <cell r="B1336" t="str">
            <v>Tehnička škola - Sisak</v>
          </cell>
        </row>
        <row r="1337">
          <cell r="A1337">
            <v>2511</v>
          </cell>
          <cell r="B1337" t="str">
            <v>Tehnička škola - Slavonski Brod</v>
          </cell>
        </row>
        <row r="1338">
          <cell r="A1338">
            <v>2490</v>
          </cell>
          <cell r="B1338" t="str">
            <v>Tehnička škola - Virovitica</v>
          </cell>
        </row>
        <row r="1339">
          <cell r="A1339">
            <v>2527</v>
          </cell>
          <cell r="B1339" t="str">
            <v>Tehnička škola - Zadar</v>
          </cell>
        </row>
        <row r="1340">
          <cell r="A1340">
            <v>2740</v>
          </cell>
          <cell r="B1340" t="str">
            <v>Tehnička škola - Zagreb</v>
          </cell>
        </row>
        <row r="1341">
          <cell r="A1341">
            <v>2692</v>
          </cell>
          <cell r="B1341" t="str">
            <v>Tehnička škola - Čakovec</v>
          </cell>
        </row>
        <row r="1342">
          <cell r="A1342">
            <v>2576</v>
          </cell>
          <cell r="B1342" t="str">
            <v>Tehnička škola - Šibenik</v>
          </cell>
        </row>
        <row r="1343">
          <cell r="A1343">
            <v>2596</v>
          </cell>
          <cell r="B1343" t="str">
            <v>Tehnička škola - Županja</v>
          </cell>
        </row>
        <row r="1344">
          <cell r="A1344">
            <v>2553</v>
          </cell>
          <cell r="B1344" t="str">
            <v>Tehnička škola i prirodoslovna gimnazija Ruđera Boškovića - Osijek</v>
          </cell>
        </row>
        <row r="1345">
          <cell r="A1345">
            <v>2591</v>
          </cell>
          <cell r="B1345" t="str">
            <v>Tehnička škola Nikole Tesle - Vukovar</v>
          </cell>
        </row>
        <row r="1346">
          <cell r="A1346">
            <v>2581</v>
          </cell>
          <cell r="B1346" t="str">
            <v>Tehnička škola Ruđera Boškovića - Vinkovci</v>
          </cell>
        </row>
        <row r="1347">
          <cell r="A1347">
            <v>2764</v>
          </cell>
          <cell r="B1347" t="str">
            <v>Tehnička škola Ruđera Boškovića - Zagreb</v>
          </cell>
        </row>
        <row r="1348">
          <cell r="A1348">
            <v>2601</v>
          </cell>
          <cell r="B1348" t="str">
            <v>Tehnička škola u Imotskom</v>
          </cell>
        </row>
        <row r="1349">
          <cell r="A1349">
            <v>2463</v>
          </cell>
          <cell r="B1349" t="str">
            <v>Tehnička škola za strojarstvo i brodogradnju - Rijeka</v>
          </cell>
        </row>
        <row r="1350">
          <cell r="A1350">
            <v>2628</v>
          </cell>
          <cell r="B1350" t="str">
            <v>Tehnička škola za strojarstvo i mehatroniku - Split</v>
          </cell>
        </row>
        <row r="1351">
          <cell r="A1351">
            <v>2727</v>
          </cell>
          <cell r="B1351" t="str">
            <v>Treća ekonomska škola - Zagreb</v>
          </cell>
        </row>
        <row r="1352">
          <cell r="A1352">
            <v>2557</v>
          </cell>
          <cell r="B1352" t="str">
            <v>Trgovačka i komercijalna škola davor Milas - Osijek</v>
          </cell>
        </row>
        <row r="1353">
          <cell r="A1353">
            <v>2454</v>
          </cell>
          <cell r="B1353" t="str">
            <v>Trgovačka i tekstilna škola u Rijeci</v>
          </cell>
        </row>
        <row r="1354">
          <cell r="A1354">
            <v>2746</v>
          </cell>
          <cell r="B1354" t="str">
            <v>Trgovačka škola - Zagreb</v>
          </cell>
        </row>
        <row r="1355">
          <cell r="A1355">
            <v>2396</v>
          </cell>
          <cell r="B1355" t="str">
            <v>Trgovačko - ugostiteljska škola - Karlovac</v>
          </cell>
        </row>
        <row r="1356">
          <cell r="A1356">
            <v>2680</v>
          </cell>
          <cell r="B1356" t="str">
            <v>Turistička i ugostiteljska škola - Dubrovnik</v>
          </cell>
        </row>
        <row r="1357">
          <cell r="A1357">
            <v>2635</v>
          </cell>
          <cell r="B1357" t="str">
            <v>Turističko - ugostiteljska škola - Split</v>
          </cell>
        </row>
        <row r="1358">
          <cell r="A1358">
            <v>2655</v>
          </cell>
          <cell r="B1358" t="str">
            <v xml:space="preserve">Turističko - ugostiteljska škola Antona Štifanića - Poreč </v>
          </cell>
        </row>
        <row r="1359">
          <cell r="A1359">
            <v>2435</v>
          </cell>
          <cell r="B1359" t="str">
            <v>Turističko-ugostiteljska i prehrambena škola - Bjelovar</v>
          </cell>
        </row>
        <row r="1360">
          <cell r="A1360">
            <v>2574</v>
          </cell>
          <cell r="B1360" t="str">
            <v>Turističko-ugostiteljska škola - Šibenik</v>
          </cell>
        </row>
        <row r="1361">
          <cell r="A1361">
            <v>2447</v>
          </cell>
          <cell r="B1361" t="str">
            <v>Ugostiteljska škola - Opatija</v>
          </cell>
        </row>
        <row r="1362">
          <cell r="A1362">
            <v>2555</v>
          </cell>
          <cell r="B1362" t="str">
            <v>Ugostiteljsko - turistička škola - Osijek</v>
          </cell>
        </row>
        <row r="1363">
          <cell r="A1363">
            <v>2729</v>
          </cell>
          <cell r="B1363" t="str">
            <v>Ugostiteljsko-turističko učilište - Zagreb</v>
          </cell>
        </row>
        <row r="1364">
          <cell r="A1364">
            <v>2914</v>
          </cell>
          <cell r="B1364" t="str">
            <v>Umjetnička gimnazija Ars Animae s pravom javnosti - Split</v>
          </cell>
        </row>
        <row r="1365">
          <cell r="A1365">
            <v>60</v>
          </cell>
          <cell r="B1365" t="str">
            <v>Umjetnička škola Franje Lučića</v>
          </cell>
        </row>
        <row r="1366">
          <cell r="A1366">
            <v>2059</v>
          </cell>
          <cell r="B1366" t="str">
            <v>Umjetnička škola Luke Sorkočevića - Dubrovnik</v>
          </cell>
        </row>
        <row r="1367">
          <cell r="A1367">
            <v>2139</v>
          </cell>
          <cell r="B1367" t="str">
            <v>Umjetnička škola Miroslav Magdalenić - Čakovec</v>
          </cell>
        </row>
        <row r="1368">
          <cell r="A1368">
            <v>1959</v>
          </cell>
          <cell r="B1368" t="str">
            <v>Umjetnička škola Poreč</v>
          </cell>
        </row>
        <row r="1369">
          <cell r="A1369">
            <v>2745</v>
          </cell>
          <cell r="B1369" t="str">
            <v>Upravna škola Zagreb</v>
          </cell>
        </row>
        <row r="1370">
          <cell r="A1370">
            <v>4001</v>
          </cell>
          <cell r="B1370" t="str">
            <v>Učenički dom</v>
          </cell>
        </row>
        <row r="1371">
          <cell r="A1371">
            <v>4046</v>
          </cell>
          <cell r="B1371" t="str">
            <v>Učenički dom Hrvatski učiteljski konvikt</v>
          </cell>
        </row>
        <row r="1372">
          <cell r="A1372">
            <v>4048</v>
          </cell>
          <cell r="B1372" t="str">
            <v>Učenički dom Lovran</v>
          </cell>
        </row>
        <row r="1373">
          <cell r="A1373">
            <v>4049</v>
          </cell>
          <cell r="B1373" t="str">
            <v>Učenički dom Marije Jambrišak</v>
          </cell>
        </row>
        <row r="1374">
          <cell r="A1374">
            <v>4054</v>
          </cell>
          <cell r="B1374" t="str">
            <v>Učenički dom Varaždin</v>
          </cell>
        </row>
        <row r="1375">
          <cell r="A1375">
            <v>2845</v>
          </cell>
          <cell r="B1375" t="str">
            <v>Učilište za popularnu i jazz glazbu</v>
          </cell>
        </row>
        <row r="1376">
          <cell r="A1376">
            <v>2700</v>
          </cell>
          <cell r="B1376" t="str">
            <v>V. gimnazija - Zagreb</v>
          </cell>
        </row>
        <row r="1377">
          <cell r="A1377">
            <v>2623</v>
          </cell>
          <cell r="B1377" t="str">
            <v>V. gimnazija Vladimir Nazor - Split</v>
          </cell>
        </row>
        <row r="1378">
          <cell r="A1378">
            <v>630</v>
          </cell>
          <cell r="B1378" t="str">
            <v>V. osnovna škola - Bjelovar</v>
          </cell>
        </row>
        <row r="1379">
          <cell r="A1379">
            <v>465</v>
          </cell>
          <cell r="B1379" t="str">
            <v>V. osnovna škola - Varaždin</v>
          </cell>
        </row>
        <row r="1380">
          <cell r="A1380">
            <v>2719</v>
          </cell>
          <cell r="B1380" t="str">
            <v>Veterinarska škola - Zagreb</v>
          </cell>
        </row>
        <row r="1381">
          <cell r="A1381">
            <v>466</v>
          </cell>
          <cell r="B1381" t="str">
            <v>VI. osnovna škola - Varaždin</v>
          </cell>
        </row>
        <row r="1382">
          <cell r="A1382">
            <v>2702</v>
          </cell>
          <cell r="B1382" t="str">
            <v>VII. gimnazija - Zagreb</v>
          </cell>
        </row>
        <row r="1383">
          <cell r="A1383">
            <v>468</v>
          </cell>
          <cell r="B1383" t="str">
            <v>VII. osnovna škola - Varaždin</v>
          </cell>
        </row>
        <row r="1384">
          <cell r="A1384">
            <v>2330</v>
          </cell>
          <cell r="B1384" t="str">
            <v>Waldorfska škola u Zagrebu</v>
          </cell>
        </row>
        <row r="1385">
          <cell r="A1385">
            <v>2705</v>
          </cell>
          <cell r="B1385" t="str">
            <v>X. gimnazija Ivan Supek - Zagreb</v>
          </cell>
        </row>
        <row r="1386">
          <cell r="A1386">
            <v>2706</v>
          </cell>
          <cell r="B1386" t="str">
            <v>XI. gimnazija - Zagreb</v>
          </cell>
        </row>
        <row r="1387">
          <cell r="A1387">
            <v>2707</v>
          </cell>
          <cell r="B1387" t="str">
            <v>XII. gimnazija - Zagreb</v>
          </cell>
        </row>
        <row r="1388">
          <cell r="A1388">
            <v>2708</v>
          </cell>
          <cell r="B1388" t="str">
            <v>XIII. gimnazija - Zagreb</v>
          </cell>
        </row>
        <row r="1389">
          <cell r="A1389">
            <v>2710</v>
          </cell>
          <cell r="B1389" t="str">
            <v>XV. gimnazija - Zagreb</v>
          </cell>
        </row>
        <row r="1390">
          <cell r="A1390">
            <v>2711</v>
          </cell>
          <cell r="B1390" t="str">
            <v>XVI. gimnazija - Zagreb</v>
          </cell>
        </row>
        <row r="1391">
          <cell r="A1391">
            <v>2713</v>
          </cell>
          <cell r="B1391" t="str">
            <v>XVIII. gimnazija - Zagreb</v>
          </cell>
        </row>
        <row r="1392">
          <cell r="A1392">
            <v>2536</v>
          </cell>
          <cell r="B1392" t="str">
            <v>Zadarska privatna gimnazija s pravom javnosti</v>
          </cell>
        </row>
        <row r="1393">
          <cell r="A1393">
            <v>4000</v>
          </cell>
          <cell r="B1393" t="str">
            <v>Zadruga</v>
          </cell>
        </row>
        <row r="1394">
          <cell r="A1394">
            <v>2775</v>
          </cell>
          <cell r="B1394" t="str">
            <v>Zagrebačka umjetnička gimnazija s pravom javnosti</v>
          </cell>
        </row>
        <row r="1395">
          <cell r="A1395">
            <v>2586</v>
          </cell>
          <cell r="B1395" t="str">
            <v>Zdravstvena i veterinarska škola Dr. Andrije Štampara - Vinkovci</v>
          </cell>
        </row>
        <row r="1396">
          <cell r="A1396">
            <v>2634</v>
          </cell>
          <cell r="B1396" t="str">
            <v>Zdravstvena škola - Split</v>
          </cell>
        </row>
        <row r="1397">
          <cell r="A1397">
            <v>2714</v>
          </cell>
          <cell r="B1397" t="str">
            <v>Zdravstveno učilište - Zagreb</v>
          </cell>
        </row>
        <row r="1398">
          <cell r="A1398">
            <v>2359</v>
          </cell>
          <cell r="B1398" t="str">
            <v>Zrakoplovna tehnička škola Rudolfa Perešina</v>
          </cell>
        </row>
        <row r="1399">
          <cell r="A1399">
            <v>646</v>
          </cell>
          <cell r="B1399" t="str">
            <v>Češka osnovna škola Jana Amosa Komenskog - Daruvar</v>
          </cell>
        </row>
        <row r="1400">
          <cell r="A1400">
            <v>690</v>
          </cell>
          <cell r="B1400" t="str">
            <v>Češka osnovna škola Josipa Ružičke - Končanica</v>
          </cell>
        </row>
        <row r="1401">
          <cell r="A1401">
            <v>2580</v>
          </cell>
          <cell r="B1401" t="str">
            <v>Šibenska privatna gimnazija s pravom javnosti</v>
          </cell>
        </row>
        <row r="1402">
          <cell r="A1402">
            <v>2342</v>
          </cell>
          <cell r="B1402" t="str">
            <v>Škola kreativnog razvoja dr.Časl</v>
          </cell>
        </row>
        <row r="1403">
          <cell r="A1403">
            <v>2633</v>
          </cell>
          <cell r="B1403" t="str">
            <v>Škola likovnih umjetnosti - Split</v>
          </cell>
        </row>
        <row r="1404">
          <cell r="A1404">
            <v>2531</v>
          </cell>
          <cell r="B1404" t="str">
            <v>Škola primijenjene umjetnosti i dizajna - Zadar</v>
          </cell>
        </row>
        <row r="1405">
          <cell r="A1405">
            <v>2747</v>
          </cell>
          <cell r="B1405" t="str">
            <v>Škola primijenjene umjetnosti i dizajna - Zagreb</v>
          </cell>
        </row>
        <row r="1406">
          <cell r="A1406">
            <v>2558</v>
          </cell>
          <cell r="B1406" t="str">
            <v>Škola primijenjene umjetnosti i dizajna Osijek</v>
          </cell>
        </row>
        <row r="1407">
          <cell r="A1407">
            <v>2659</v>
          </cell>
          <cell r="B1407" t="str">
            <v>Škola primijenjenih umjetnosti i dizajna - Pula</v>
          </cell>
        </row>
        <row r="1408">
          <cell r="A1408">
            <v>2327</v>
          </cell>
          <cell r="B1408" t="str">
            <v>Škola suvremenog plesa Ane Maletić - Zagreb</v>
          </cell>
        </row>
        <row r="1409">
          <cell r="A1409">
            <v>2731</v>
          </cell>
          <cell r="B1409" t="str">
            <v>Škola za cestovni promet - Zagreb</v>
          </cell>
        </row>
        <row r="1410">
          <cell r="A1410">
            <v>2631</v>
          </cell>
          <cell r="B1410" t="str">
            <v>Škola za dizajn, grafiku i održivu gradnju - Split</v>
          </cell>
        </row>
        <row r="1411">
          <cell r="A1411">
            <v>2326</v>
          </cell>
          <cell r="B1411" t="str">
            <v>Škola za klasični balet - Zagreb</v>
          </cell>
        </row>
        <row r="1412">
          <cell r="A1412">
            <v>2715</v>
          </cell>
          <cell r="B1412" t="str">
            <v>Škola za medicinske sestre Mlinarska</v>
          </cell>
        </row>
        <row r="1413">
          <cell r="A1413">
            <v>2716</v>
          </cell>
          <cell r="B1413" t="str">
            <v>Škola za medicinske sestre Vinogradska</v>
          </cell>
        </row>
        <row r="1414">
          <cell r="A1414">
            <v>2718</v>
          </cell>
          <cell r="B1414" t="str">
            <v>Škola za medicinske sestre Vrapče</v>
          </cell>
        </row>
        <row r="1415">
          <cell r="A1415">
            <v>2744</v>
          </cell>
          <cell r="B1415" t="str">
            <v>Škola za montažu instalacija i metalnih konstrukcija</v>
          </cell>
        </row>
        <row r="1416">
          <cell r="A1416">
            <v>1980</v>
          </cell>
          <cell r="B1416" t="str">
            <v>Škola za odgoj i obrazovanje - Pula</v>
          </cell>
        </row>
        <row r="1417">
          <cell r="A1417">
            <v>2559</v>
          </cell>
          <cell r="B1417" t="str">
            <v>Škola za osposobljavanje i obrazovanje Vinko Bek</v>
          </cell>
        </row>
        <row r="1418">
          <cell r="A1418">
            <v>2717</v>
          </cell>
          <cell r="B1418" t="str">
            <v>Škola za primalje - Zagreb</v>
          </cell>
        </row>
        <row r="1419">
          <cell r="A1419">
            <v>2473</v>
          </cell>
          <cell r="B1419" t="str">
            <v>Škola za primijenjenu umjetnost u Rijeci</v>
          </cell>
        </row>
        <row r="1420">
          <cell r="A1420">
            <v>2734</v>
          </cell>
          <cell r="B1420" t="str">
            <v>Škola za modu i dizajn</v>
          </cell>
        </row>
        <row r="1421">
          <cell r="A1421">
            <v>2656</v>
          </cell>
          <cell r="B1421" t="str">
            <v>Škola za turizam, ugostiteljstvo i trgovinu - Pula</v>
          </cell>
        </row>
        <row r="1422">
          <cell r="A1422">
            <v>2366</v>
          </cell>
          <cell r="B1422" t="str">
            <v>Škola za umjetnost, dizajn, grafiku i odjeću - Zabok</v>
          </cell>
        </row>
        <row r="1423">
          <cell r="A1423">
            <v>2748</v>
          </cell>
          <cell r="B1423" t="str">
            <v>Športska gimnazija - Zagreb</v>
          </cell>
        </row>
        <row r="1424">
          <cell r="A1424">
            <v>2393</v>
          </cell>
          <cell r="B1424" t="str">
            <v>Šumarska i drvodjeljska škola - Karlovac</v>
          </cell>
        </row>
        <row r="1425">
          <cell r="A1425">
            <v>2477</v>
          </cell>
          <cell r="B1425" t="str">
            <v>Željeznička tehnička škola - Moravice</v>
          </cell>
        </row>
        <row r="1426">
          <cell r="A1426">
            <v>2751</v>
          </cell>
          <cell r="B1426" t="str">
            <v>Ženska opća gimnazija Družbe sestara milosrdnica - s pravom javnosti</v>
          </cell>
        </row>
        <row r="1427">
          <cell r="A1427">
            <v>4043</v>
          </cell>
          <cell r="B1427" t="str">
            <v>Ženski đački dom Dubrovnik</v>
          </cell>
        </row>
        <row r="1428">
          <cell r="A1428">
            <v>4007</v>
          </cell>
          <cell r="B1428" t="str">
            <v>Ženski đački dom Split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Sheet1"/>
    </sheetNames>
    <sheetDataSet>
      <sheetData sheetId="0">
        <row r="1">
          <cell r="A1">
            <v>20</v>
          </cell>
          <cell r="B1" t="str">
            <v>19938098932</v>
          </cell>
        </row>
        <row r="2">
          <cell r="A2">
            <v>48</v>
          </cell>
          <cell r="B2" t="str">
            <v>02261844811</v>
          </cell>
        </row>
        <row r="3">
          <cell r="A3">
            <v>23</v>
          </cell>
          <cell r="B3" t="str">
            <v>18641668055</v>
          </cell>
        </row>
        <row r="4">
          <cell r="A4">
            <v>35</v>
          </cell>
          <cell r="B4" t="str">
            <v>88764993509</v>
          </cell>
        </row>
        <row r="5">
          <cell r="A5">
            <v>18</v>
          </cell>
          <cell r="B5" t="str">
            <v>82048781583</v>
          </cell>
        </row>
        <row r="6">
          <cell r="A6">
            <v>14</v>
          </cell>
          <cell r="B6" t="str">
            <v>94357882564</v>
          </cell>
        </row>
        <row r="7">
          <cell r="A7">
            <v>34</v>
          </cell>
          <cell r="B7" t="str">
            <v>22039361079</v>
          </cell>
        </row>
        <row r="8">
          <cell r="A8">
            <v>47</v>
          </cell>
          <cell r="B8" t="str">
            <v>18763480981</v>
          </cell>
        </row>
        <row r="9">
          <cell r="A9">
            <v>19</v>
          </cell>
          <cell r="B9" t="str">
            <v>16264905546</v>
          </cell>
        </row>
        <row r="10">
          <cell r="A10">
            <v>22</v>
          </cell>
          <cell r="B10" t="str">
            <v>38735228059</v>
          </cell>
        </row>
        <row r="11">
          <cell r="A11">
            <v>32</v>
          </cell>
          <cell r="B11" t="str">
            <v>89099540075</v>
          </cell>
        </row>
        <row r="12">
          <cell r="A12">
            <v>46</v>
          </cell>
          <cell r="B12" t="str">
            <v>53042330280</v>
          </cell>
        </row>
        <row r="13">
          <cell r="A13">
            <v>5</v>
          </cell>
          <cell r="B13" t="str">
            <v>36878013221</v>
          </cell>
        </row>
        <row r="14">
          <cell r="A14">
            <v>13</v>
          </cell>
          <cell r="B14" t="str">
            <v>83549770423</v>
          </cell>
        </row>
        <row r="15">
          <cell r="A15">
            <v>33</v>
          </cell>
          <cell r="B15" t="str">
            <v>8346811427</v>
          </cell>
        </row>
        <row r="16">
          <cell r="A16">
            <v>9</v>
          </cell>
          <cell r="B16" t="str">
            <v>03974764938</v>
          </cell>
        </row>
        <row r="17">
          <cell r="A17">
            <v>15</v>
          </cell>
          <cell r="B17" t="str">
            <v>46650908764</v>
          </cell>
        </row>
        <row r="18">
          <cell r="A18">
            <v>21</v>
          </cell>
          <cell r="B18" t="str">
            <v>7553894646</v>
          </cell>
        </row>
        <row r="19">
          <cell r="A19">
            <v>28</v>
          </cell>
          <cell r="B19" t="str">
            <v>31257545372</v>
          </cell>
        </row>
        <row r="20">
          <cell r="A20">
            <v>53</v>
          </cell>
          <cell r="B20" t="str">
            <v>78654878213</v>
          </cell>
        </row>
        <row r="21">
          <cell r="A21">
            <v>8</v>
          </cell>
          <cell r="B21" t="str">
            <v>94735672516</v>
          </cell>
        </row>
        <row r="22">
          <cell r="A22">
            <v>1</v>
          </cell>
          <cell r="B22" t="str">
            <v>22859048826</v>
          </cell>
        </row>
        <row r="23">
          <cell r="A23">
            <v>31</v>
          </cell>
          <cell r="B23" t="str">
            <v>67509397362</v>
          </cell>
        </row>
        <row r="24">
          <cell r="A24">
            <v>54</v>
          </cell>
          <cell r="B24" t="str">
            <v>82497482005</v>
          </cell>
        </row>
        <row r="25">
          <cell r="A25">
            <v>3</v>
          </cell>
          <cell r="B25" t="str">
            <v>12320132897</v>
          </cell>
        </row>
        <row r="26">
          <cell r="A26">
            <v>6</v>
          </cell>
          <cell r="B26" t="str">
            <v>70086671470</v>
          </cell>
        </row>
        <row r="27">
          <cell r="A27">
            <v>17</v>
          </cell>
          <cell r="B27" t="str">
            <v>02995892358</v>
          </cell>
        </row>
        <row r="28">
          <cell r="A28">
            <v>42</v>
          </cell>
          <cell r="B28" t="str">
            <v>95011626614</v>
          </cell>
        </row>
        <row r="29">
          <cell r="A29">
            <v>16</v>
          </cell>
          <cell r="B29" t="str">
            <v>57820990507</v>
          </cell>
        </row>
        <row r="30">
          <cell r="A30">
            <v>44</v>
          </cell>
          <cell r="B30" t="str">
            <v>92862389169</v>
          </cell>
        </row>
        <row r="31">
          <cell r="A31">
            <v>12</v>
          </cell>
          <cell r="B31" t="str">
            <v>40966456130</v>
          </cell>
        </row>
        <row r="32">
          <cell r="A32">
            <v>26</v>
          </cell>
          <cell r="B32" t="str">
            <v>62407555616</v>
          </cell>
        </row>
        <row r="33">
          <cell r="A33">
            <v>25</v>
          </cell>
          <cell r="B33" t="str">
            <v>74022963926</v>
          </cell>
        </row>
        <row r="34">
          <cell r="A34">
            <v>29</v>
          </cell>
          <cell r="B34" t="str">
            <v>27862420767</v>
          </cell>
        </row>
        <row r="35">
          <cell r="A35">
            <v>4</v>
          </cell>
          <cell r="B35" t="str">
            <v>31308738179</v>
          </cell>
        </row>
        <row r="36">
          <cell r="A36">
            <v>10</v>
          </cell>
          <cell r="B36" t="str">
            <v>23857901548</v>
          </cell>
        </row>
        <row r="37">
          <cell r="A37">
            <v>11</v>
          </cell>
          <cell r="B37" t="str">
            <v>53311871992</v>
          </cell>
        </row>
        <row r="38">
          <cell r="A38">
            <v>30</v>
          </cell>
          <cell r="B38" t="str">
            <v>57246988400</v>
          </cell>
        </row>
        <row r="39">
          <cell r="A39">
            <v>37</v>
          </cell>
          <cell r="B39" t="str">
            <v>88905699707</v>
          </cell>
        </row>
        <row r="40">
          <cell r="A40">
            <v>38</v>
          </cell>
          <cell r="B40" t="str">
            <v>29527267120</v>
          </cell>
        </row>
        <row r="41">
          <cell r="A41">
            <v>39</v>
          </cell>
          <cell r="B41" t="str">
            <v>31128139915</v>
          </cell>
        </row>
        <row r="42">
          <cell r="A42">
            <v>40</v>
          </cell>
          <cell r="B42" t="str">
            <v>76386578936</v>
          </cell>
        </row>
        <row r="43">
          <cell r="A43">
            <v>45</v>
          </cell>
          <cell r="B43" t="str">
            <v>12110392645</v>
          </cell>
        </row>
        <row r="44">
          <cell r="A44">
            <v>2</v>
          </cell>
          <cell r="B44" t="str">
            <v>76514951066</v>
          </cell>
        </row>
        <row r="45">
          <cell r="A45">
            <v>27</v>
          </cell>
          <cell r="B45" t="str">
            <v>25660231957</v>
          </cell>
        </row>
        <row r="46">
          <cell r="A46">
            <v>36</v>
          </cell>
          <cell r="B46" t="str">
            <v>39587074487</v>
          </cell>
        </row>
        <row r="47">
          <cell r="A47">
            <v>49</v>
          </cell>
          <cell r="B47" t="str">
            <v>46425839432</v>
          </cell>
        </row>
        <row r="48">
          <cell r="A48">
            <v>50</v>
          </cell>
          <cell r="B48" t="str">
            <v>67117415440</v>
          </cell>
        </row>
        <row r="49">
          <cell r="A49">
            <v>51</v>
          </cell>
          <cell r="B49" t="str">
            <v>74462061867</v>
          </cell>
        </row>
        <row r="50">
          <cell r="A50">
            <v>55</v>
          </cell>
          <cell r="B50">
            <v>30240009893</v>
          </cell>
        </row>
        <row r="51">
          <cell r="A51">
            <v>52</v>
          </cell>
          <cell r="B51" t="str">
            <v>33607680224</v>
          </cell>
        </row>
        <row r="52">
          <cell r="A52">
            <v>24</v>
          </cell>
          <cell r="B52" t="str">
            <v>08937290401</v>
          </cell>
        </row>
        <row r="53">
          <cell r="A53">
            <v>7</v>
          </cell>
          <cell r="B53" t="str">
            <v>32915437731</v>
          </cell>
        </row>
        <row r="54">
          <cell r="A54">
            <v>41</v>
          </cell>
          <cell r="B54" t="str">
            <v>81845816241</v>
          </cell>
        </row>
        <row r="55">
          <cell r="A55">
            <v>43</v>
          </cell>
          <cell r="B55" t="str">
            <v>16380686002</v>
          </cell>
        </row>
        <row r="56">
          <cell r="A56"/>
          <cell r="B56"/>
        </row>
        <row r="57">
          <cell r="A57"/>
          <cell r="B57"/>
        </row>
        <row r="58">
          <cell r="A58"/>
          <cell r="B58"/>
        </row>
        <row r="59">
          <cell r="A59"/>
          <cell r="B59"/>
        </row>
        <row r="60">
          <cell r="A60"/>
          <cell r="B60"/>
        </row>
        <row r="61">
          <cell r="A61"/>
          <cell r="B61"/>
        </row>
        <row r="62">
          <cell r="A62"/>
          <cell r="B62"/>
        </row>
        <row r="63">
          <cell r="A63"/>
          <cell r="B63"/>
        </row>
        <row r="64">
          <cell r="A64"/>
          <cell r="B64"/>
        </row>
        <row r="65">
          <cell r="A65"/>
          <cell r="B65"/>
        </row>
        <row r="66">
          <cell r="A66"/>
          <cell r="B66"/>
        </row>
        <row r="67">
          <cell r="A67"/>
          <cell r="B67"/>
        </row>
        <row r="68">
          <cell r="A68"/>
          <cell r="B68"/>
        </row>
        <row r="69">
          <cell r="A69"/>
          <cell r="B69"/>
        </row>
        <row r="70">
          <cell r="A70"/>
          <cell r="B70"/>
        </row>
        <row r="71">
          <cell r="A71"/>
          <cell r="B71"/>
        </row>
        <row r="72">
          <cell r="A72"/>
          <cell r="B72"/>
        </row>
        <row r="73">
          <cell r="A73"/>
          <cell r="B73"/>
        </row>
        <row r="74">
          <cell r="A74"/>
          <cell r="B74"/>
        </row>
        <row r="75">
          <cell r="A75"/>
          <cell r="B75"/>
        </row>
        <row r="76">
          <cell r="A76"/>
          <cell r="B76"/>
        </row>
        <row r="77">
          <cell r="A77"/>
          <cell r="B77"/>
        </row>
        <row r="78">
          <cell r="A78">
            <v>5</v>
          </cell>
          <cell r="B78">
            <v>9596261265</v>
          </cell>
        </row>
        <row r="79">
          <cell r="A79">
            <v>53</v>
          </cell>
          <cell r="B79">
            <v>48840042621</v>
          </cell>
        </row>
        <row r="80">
          <cell r="A80">
            <v>31</v>
          </cell>
          <cell r="B80" t="str">
            <v>77808767658</v>
          </cell>
        </row>
        <row r="81">
          <cell r="A81">
            <v>43</v>
          </cell>
          <cell r="B81" t="str">
            <v>56447092163</v>
          </cell>
        </row>
        <row r="82">
          <cell r="A82">
            <v>34</v>
          </cell>
          <cell r="B82" t="str">
            <v>88611373226</v>
          </cell>
        </row>
        <row r="83">
          <cell r="A83">
            <v>45</v>
          </cell>
          <cell r="B83" t="str">
            <v>78106550618</v>
          </cell>
        </row>
        <row r="84">
          <cell r="A84">
            <v>19</v>
          </cell>
          <cell r="B84" t="str">
            <v>70170134827</v>
          </cell>
        </row>
        <row r="85">
          <cell r="A85">
            <v>40</v>
          </cell>
          <cell r="B85" t="str">
            <v>06942517282</v>
          </cell>
        </row>
        <row r="86">
          <cell r="A86">
            <v>14</v>
          </cell>
          <cell r="B86" t="str">
            <v>42676972171</v>
          </cell>
        </row>
        <row r="87">
          <cell r="A87">
            <v>39</v>
          </cell>
          <cell r="B87" t="str">
            <v>87023320901</v>
          </cell>
        </row>
        <row r="88">
          <cell r="A88">
            <v>26</v>
          </cell>
          <cell r="B88" t="str">
            <v>47801116714</v>
          </cell>
        </row>
        <row r="89">
          <cell r="A89">
            <v>28</v>
          </cell>
          <cell r="B89" t="str">
            <v>36049115611</v>
          </cell>
        </row>
        <row r="90">
          <cell r="A90">
            <v>41</v>
          </cell>
          <cell r="B90" t="str">
            <v>43975524749</v>
          </cell>
        </row>
        <row r="91">
          <cell r="A91">
            <v>22</v>
          </cell>
          <cell r="B91" t="str">
            <v>19596470040</v>
          </cell>
        </row>
        <row r="92">
          <cell r="A92">
            <v>23</v>
          </cell>
          <cell r="B92" t="str">
            <v>97950371753</v>
          </cell>
        </row>
        <row r="93">
          <cell r="A93">
            <v>36</v>
          </cell>
          <cell r="B93" t="str">
            <v>47293903182</v>
          </cell>
        </row>
        <row r="94">
          <cell r="A94">
            <v>37</v>
          </cell>
          <cell r="B94" t="str">
            <v>52035454763</v>
          </cell>
        </row>
        <row r="95">
          <cell r="A95">
            <v>50</v>
          </cell>
          <cell r="B95" t="str">
            <v>57206458253</v>
          </cell>
        </row>
        <row r="96">
          <cell r="A96">
            <v>51</v>
          </cell>
          <cell r="B96" t="str">
            <v>09320385932</v>
          </cell>
        </row>
        <row r="97">
          <cell r="A97">
            <v>32</v>
          </cell>
          <cell r="B97" t="str">
            <v>30816261185</v>
          </cell>
        </row>
        <row r="98">
          <cell r="A98">
            <v>47</v>
          </cell>
          <cell r="B98" t="str">
            <v>17240131673</v>
          </cell>
        </row>
        <row r="99">
          <cell r="A99">
            <v>48</v>
          </cell>
          <cell r="B99" t="str">
            <v>44764378520</v>
          </cell>
        </row>
        <row r="100">
          <cell r="A100">
            <v>49</v>
          </cell>
          <cell r="B100" t="str">
            <v>52289851535</v>
          </cell>
        </row>
        <row r="101">
          <cell r="A101">
            <v>44</v>
          </cell>
          <cell r="B101" t="str">
            <v>47192919114</v>
          </cell>
        </row>
        <row r="102">
          <cell r="A102">
            <v>3</v>
          </cell>
          <cell r="B102" t="str">
            <v>50443217685</v>
          </cell>
        </row>
        <row r="103">
          <cell r="A103">
            <v>33</v>
          </cell>
          <cell r="B103" t="str">
            <v>26392738134</v>
          </cell>
        </row>
        <row r="104">
          <cell r="A104">
            <v>29</v>
          </cell>
          <cell r="B104" t="str">
            <v>90172961115</v>
          </cell>
        </row>
        <row r="105">
          <cell r="A105">
            <v>9</v>
          </cell>
          <cell r="B105" t="str">
            <v>42939904547</v>
          </cell>
        </row>
        <row r="106">
          <cell r="A106">
            <v>7</v>
          </cell>
          <cell r="B106" t="str">
            <v>05212249943</v>
          </cell>
        </row>
        <row r="107">
          <cell r="A107">
            <v>20</v>
          </cell>
          <cell r="B107" t="str">
            <v>14799649888</v>
          </cell>
        </row>
        <row r="108">
          <cell r="A108">
            <v>38</v>
          </cell>
          <cell r="B108" t="str">
            <v>88218910655</v>
          </cell>
        </row>
        <row r="109">
          <cell r="A109">
            <v>46</v>
          </cell>
          <cell r="B109" t="str">
            <v>04103718238</v>
          </cell>
        </row>
        <row r="110">
          <cell r="A110">
            <v>13</v>
          </cell>
          <cell r="B110" t="str">
            <v>78510534623</v>
          </cell>
        </row>
        <row r="111">
          <cell r="A111">
            <v>21</v>
          </cell>
          <cell r="B111" t="str">
            <v>51074374913</v>
          </cell>
        </row>
        <row r="112">
          <cell r="A112">
            <v>25</v>
          </cell>
          <cell r="B112" t="str">
            <v>64714012193</v>
          </cell>
        </row>
        <row r="113">
          <cell r="A113">
            <v>52</v>
          </cell>
          <cell r="B113" t="str">
            <v>30608348878</v>
          </cell>
        </row>
        <row r="114">
          <cell r="A114">
            <v>2</v>
          </cell>
          <cell r="B114" t="str">
            <v>14191693542</v>
          </cell>
        </row>
        <row r="115">
          <cell r="A115">
            <v>12</v>
          </cell>
          <cell r="B115" t="str">
            <v>22881901140</v>
          </cell>
        </row>
        <row r="116">
          <cell r="A116">
            <v>17</v>
          </cell>
          <cell r="B116" t="str">
            <v>01163683712</v>
          </cell>
        </row>
        <row r="117">
          <cell r="A117">
            <v>4</v>
          </cell>
          <cell r="B117" t="str">
            <v>32413534859</v>
          </cell>
        </row>
        <row r="118">
          <cell r="A118">
            <v>6</v>
          </cell>
          <cell r="B118" t="str">
            <v>63848338871</v>
          </cell>
        </row>
        <row r="119">
          <cell r="A119">
            <v>18</v>
          </cell>
          <cell r="B119" t="str">
            <v>29136956855</v>
          </cell>
        </row>
        <row r="120">
          <cell r="A120">
            <v>24</v>
          </cell>
          <cell r="B120" t="str">
            <v>58541251159</v>
          </cell>
        </row>
        <row r="121">
          <cell r="A121">
            <v>10</v>
          </cell>
          <cell r="B121" t="str">
            <v>96190135454</v>
          </cell>
        </row>
        <row r="122">
          <cell r="A122">
            <v>27</v>
          </cell>
          <cell r="B122" t="str">
            <v>18848540566</v>
          </cell>
        </row>
        <row r="123">
          <cell r="A123">
            <v>35</v>
          </cell>
          <cell r="B123" t="str">
            <v>75262604471</v>
          </cell>
        </row>
        <row r="124">
          <cell r="A124">
            <v>16</v>
          </cell>
          <cell r="B124" t="str">
            <v>65034291664</v>
          </cell>
        </row>
        <row r="125">
          <cell r="A125">
            <v>11</v>
          </cell>
          <cell r="B125" t="str">
            <v>78854181007</v>
          </cell>
        </row>
        <row r="126">
          <cell r="A126">
            <v>15</v>
          </cell>
          <cell r="B126" t="str">
            <v>80511601675</v>
          </cell>
        </row>
        <row r="127">
          <cell r="A127">
            <v>30</v>
          </cell>
          <cell r="B127" t="str">
            <v>21265103664</v>
          </cell>
        </row>
        <row r="128">
          <cell r="A128">
            <v>42</v>
          </cell>
          <cell r="B128" t="str">
            <v>48254352369</v>
          </cell>
        </row>
        <row r="129">
          <cell r="A129">
            <v>1</v>
          </cell>
          <cell r="B129" t="str">
            <v>11829878997</v>
          </cell>
        </row>
        <row r="130">
          <cell r="A130">
            <v>8</v>
          </cell>
          <cell r="B130" t="str">
            <v>35297534058</v>
          </cell>
        </row>
        <row r="131">
          <cell r="A131"/>
        </row>
      </sheetData>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Škola za grafiku, dizajn i medijsku produkciju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Umjetnička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4055</v>
          </cell>
          <cell r="B638" t="str">
            <v>OŠ Josip Vergilij Perić</v>
          </cell>
        </row>
        <row r="639">
          <cell r="A639">
            <v>1343</v>
          </cell>
          <cell r="B639" t="str">
            <v>OŠ Josipa Antuna Ćolnića</v>
          </cell>
        </row>
        <row r="640">
          <cell r="A640">
            <v>4</v>
          </cell>
          <cell r="B640" t="str">
            <v>OŠ Josipa Badalića - Graberje Ivanićko</v>
          </cell>
        </row>
        <row r="641">
          <cell r="A641">
            <v>226</v>
          </cell>
          <cell r="B641" t="str">
            <v>OŠ Josipa Broza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4058</v>
          </cell>
          <cell r="B733" t="str">
            <v>OŠ Lotrščak</v>
          </cell>
        </row>
        <row r="734">
          <cell r="A734">
            <v>1629</v>
          </cell>
          <cell r="B734" t="str">
            <v>OŠ Lovas</v>
          </cell>
        </row>
        <row r="735">
          <cell r="A735">
            <v>935</v>
          </cell>
          <cell r="B735" t="str">
            <v>OŠ Lovinac</v>
          </cell>
        </row>
        <row r="736">
          <cell r="A736">
            <v>2241</v>
          </cell>
          <cell r="B736" t="str">
            <v>OŠ Lovre pl. Matačića</v>
          </cell>
        </row>
        <row r="737">
          <cell r="A737">
            <v>450</v>
          </cell>
          <cell r="B737" t="str">
            <v>OŠ Ludbreg</v>
          </cell>
        </row>
        <row r="738">
          <cell r="A738">
            <v>324</v>
          </cell>
          <cell r="B738" t="str">
            <v>OŠ Ludina</v>
          </cell>
        </row>
        <row r="739">
          <cell r="A739">
            <v>1427</v>
          </cell>
          <cell r="B739" t="str">
            <v>OŠ Lug - Laskói Általános Iskola</v>
          </cell>
        </row>
        <row r="740">
          <cell r="A740">
            <v>2886</v>
          </cell>
          <cell r="B740" t="str">
            <v>OŠ Luka - Luka</v>
          </cell>
        </row>
        <row r="741">
          <cell r="A741">
            <v>2910</v>
          </cell>
          <cell r="B741" t="str">
            <v>OŠ Luka - Sesvete</v>
          </cell>
        </row>
        <row r="742">
          <cell r="A742">
            <v>1493</v>
          </cell>
          <cell r="B742" t="str">
            <v>OŠ Luka Botić</v>
          </cell>
        </row>
        <row r="743">
          <cell r="A743">
            <v>909</v>
          </cell>
          <cell r="B743" t="str">
            <v>OŠ Luke Perkovića - Brinje</v>
          </cell>
        </row>
        <row r="744">
          <cell r="A744">
            <v>1760</v>
          </cell>
          <cell r="B744" t="str">
            <v>OŠ Lučac</v>
          </cell>
        </row>
        <row r="745">
          <cell r="A745">
            <v>2290</v>
          </cell>
          <cell r="B745" t="str">
            <v>OŠ Lučko</v>
          </cell>
        </row>
        <row r="746">
          <cell r="A746">
            <v>362</v>
          </cell>
          <cell r="B746" t="str">
            <v>OŠ Mahično</v>
          </cell>
        </row>
        <row r="747">
          <cell r="A747">
            <v>1716</v>
          </cell>
          <cell r="B747" t="str">
            <v>OŠ Majstora Radovana</v>
          </cell>
        </row>
        <row r="748">
          <cell r="A748">
            <v>2254</v>
          </cell>
          <cell r="B748" t="str">
            <v>OŠ Malešnica</v>
          </cell>
        </row>
        <row r="749">
          <cell r="A749">
            <v>4053</v>
          </cell>
          <cell r="B749" t="str">
            <v>OŠ Malinska - Dubašnica</v>
          </cell>
        </row>
        <row r="750">
          <cell r="A750">
            <v>1757</v>
          </cell>
          <cell r="B750" t="str">
            <v>OŠ Manuš</v>
          </cell>
        </row>
        <row r="751">
          <cell r="A751">
            <v>1671</v>
          </cell>
          <cell r="B751" t="str">
            <v>OŠ Mare Švel-Gamiršek</v>
          </cell>
        </row>
        <row r="752">
          <cell r="A752">
            <v>843</v>
          </cell>
          <cell r="B752" t="str">
            <v>OŠ Maria Martinolića</v>
          </cell>
        </row>
        <row r="753">
          <cell r="A753">
            <v>198</v>
          </cell>
          <cell r="B753" t="str">
            <v>OŠ Marija Bistrica</v>
          </cell>
        </row>
        <row r="754">
          <cell r="A754">
            <v>2023</v>
          </cell>
          <cell r="B754" t="str">
            <v>OŠ Marije i Line</v>
          </cell>
        </row>
        <row r="755">
          <cell r="A755">
            <v>2215</v>
          </cell>
          <cell r="B755" t="str">
            <v>OŠ Marije Jurić Zagorke</v>
          </cell>
        </row>
        <row r="756">
          <cell r="A756">
            <v>2051</v>
          </cell>
          <cell r="B756" t="str">
            <v>OŠ Marina Držića - Dubrovnik</v>
          </cell>
        </row>
        <row r="757">
          <cell r="A757">
            <v>2278</v>
          </cell>
          <cell r="B757" t="str">
            <v>OŠ Marina Držića - Zagreb</v>
          </cell>
        </row>
        <row r="758">
          <cell r="A758">
            <v>2047</v>
          </cell>
          <cell r="B758" t="str">
            <v>OŠ Marina Getaldića</v>
          </cell>
        </row>
        <row r="759">
          <cell r="A759">
            <v>1752</v>
          </cell>
          <cell r="B759" t="str">
            <v>OŠ Marjan</v>
          </cell>
        </row>
        <row r="760">
          <cell r="A760">
            <v>1706</v>
          </cell>
          <cell r="B760" t="str">
            <v>OŠ Marka Marulića</v>
          </cell>
        </row>
        <row r="761">
          <cell r="A761">
            <v>1205</v>
          </cell>
          <cell r="B761" t="str">
            <v>OŠ Markovac</v>
          </cell>
        </row>
        <row r="762">
          <cell r="A762">
            <v>2225</v>
          </cell>
          <cell r="B762" t="str">
            <v>OŠ Markuševec</v>
          </cell>
        </row>
        <row r="763">
          <cell r="A763">
            <v>1662</v>
          </cell>
          <cell r="B763" t="str">
            <v>OŠ Markušica</v>
          </cell>
        </row>
        <row r="764">
          <cell r="A764">
            <v>503</v>
          </cell>
          <cell r="B764" t="str">
            <v>OŠ Martijanec</v>
          </cell>
        </row>
        <row r="765">
          <cell r="A765">
            <v>2005</v>
          </cell>
          <cell r="B765" t="str">
            <v>OŠ Marčana</v>
          </cell>
        </row>
        <row r="766">
          <cell r="A766">
            <v>4017</v>
          </cell>
          <cell r="B766" t="str">
            <v>OŠ Mate Balote - Buje</v>
          </cell>
        </row>
        <row r="767">
          <cell r="A767">
            <v>244</v>
          </cell>
          <cell r="B767" t="str">
            <v>OŠ Mate Lovraka - Kutina</v>
          </cell>
        </row>
        <row r="768">
          <cell r="A768">
            <v>1094</v>
          </cell>
          <cell r="B768" t="str">
            <v>OŠ Mate Lovraka - Nova Gradiška</v>
          </cell>
        </row>
        <row r="769">
          <cell r="A769">
            <v>267</v>
          </cell>
          <cell r="B769" t="str">
            <v>OŠ Mate Lovraka - Petrinja</v>
          </cell>
        </row>
        <row r="770">
          <cell r="A770">
            <v>713</v>
          </cell>
          <cell r="B770" t="str">
            <v>OŠ Mate Lovraka - Veliki Grđevac</v>
          </cell>
        </row>
        <row r="771">
          <cell r="A771">
            <v>1492</v>
          </cell>
          <cell r="B771" t="str">
            <v>OŠ Mate Lovraka - Vladislavci</v>
          </cell>
        </row>
        <row r="772">
          <cell r="A772">
            <v>2214</v>
          </cell>
          <cell r="B772" t="str">
            <v>OŠ Mate Lovraka - Zagreb</v>
          </cell>
        </row>
        <row r="773">
          <cell r="A773">
            <v>1602</v>
          </cell>
          <cell r="B773" t="str">
            <v>OŠ Mate Lovraka - Županja</v>
          </cell>
        </row>
        <row r="774">
          <cell r="A774">
            <v>1611</v>
          </cell>
          <cell r="B774" t="str">
            <v>OŠ Matija Antun Reljković - Cerna</v>
          </cell>
        </row>
        <row r="775">
          <cell r="A775">
            <v>1177</v>
          </cell>
          <cell r="B775" t="str">
            <v>OŠ Matija Antun Reljković - Davor</v>
          </cell>
        </row>
        <row r="776">
          <cell r="A776">
            <v>1171</v>
          </cell>
          <cell r="B776" t="str">
            <v>OŠ Matija Gubec - Cernik</v>
          </cell>
        </row>
        <row r="777">
          <cell r="A777">
            <v>1628</v>
          </cell>
          <cell r="B777" t="str">
            <v>OŠ Matija Gubec - Jarmina</v>
          </cell>
        </row>
        <row r="778">
          <cell r="A778">
            <v>1494</v>
          </cell>
          <cell r="B778" t="str">
            <v>OŠ Matija Gubec - Magdalenovac</v>
          </cell>
        </row>
        <row r="779">
          <cell r="A779">
            <v>1349</v>
          </cell>
          <cell r="B779" t="str">
            <v>OŠ Matija Gubec - Piškorevci</v>
          </cell>
        </row>
        <row r="780">
          <cell r="A780">
            <v>174</v>
          </cell>
          <cell r="B780" t="str">
            <v>OŠ Matije Gupca - Gornja Stubica</v>
          </cell>
        </row>
        <row r="781">
          <cell r="A781">
            <v>2265</v>
          </cell>
          <cell r="B781" t="str">
            <v>OŠ Matije Gupca - Zagreb</v>
          </cell>
        </row>
        <row r="782">
          <cell r="A782">
            <v>1386</v>
          </cell>
          <cell r="B782" t="str">
            <v>OŠ Matije Petra Katančića</v>
          </cell>
        </row>
        <row r="783">
          <cell r="A783">
            <v>1934</v>
          </cell>
          <cell r="B783" t="str">
            <v>OŠ Matije Vlačića</v>
          </cell>
        </row>
        <row r="784">
          <cell r="A784">
            <v>2234</v>
          </cell>
          <cell r="B784" t="str">
            <v>OŠ Matka Laginje</v>
          </cell>
        </row>
        <row r="785">
          <cell r="A785">
            <v>196</v>
          </cell>
          <cell r="B785" t="str">
            <v>OŠ Mače</v>
          </cell>
        </row>
        <row r="786">
          <cell r="A786">
            <v>2205</v>
          </cell>
          <cell r="B786" t="str">
            <v>OŠ Medvedgrad</v>
          </cell>
        </row>
        <row r="787">
          <cell r="A787">
            <v>1772</v>
          </cell>
          <cell r="B787" t="str">
            <v>OŠ Mejaši</v>
          </cell>
        </row>
        <row r="788">
          <cell r="A788">
            <v>1762</v>
          </cell>
          <cell r="B788" t="str">
            <v>OŠ Meje</v>
          </cell>
        </row>
        <row r="789">
          <cell r="A789">
            <v>1770</v>
          </cell>
          <cell r="B789" t="str">
            <v>OŠ Mertojak</v>
          </cell>
        </row>
        <row r="790">
          <cell r="A790">
            <v>447</v>
          </cell>
          <cell r="B790" t="str">
            <v>OŠ Metel Ožegović</v>
          </cell>
        </row>
        <row r="791">
          <cell r="A791">
            <v>20</v>
          </cell>
          <cell r="B791" t="str">
            <v>OŠ Mihaela Šiloboda</v>
          </cell>
        </row>
        <row r="792">
          <cell r="A792">
            <v>569</v>
          </cell>
          <cell r="B792" t="str">
            <v>OŠ Mihovil Pavlek Miškina - Đelekovec</v>
          </cell>
        </row>
        <row r="793">
          <cell r="A793">
            <v>1675</v>
          </cell>
          <cell r="B793" t="str">
            <v>OŠ Mijat Stojanović</v>
          </cell>
        </row>
        <row r="794">
          <cell r="A794">
            <v>993</v>
          </cell>
          <cell r="B794" t="str">
            <v>OŠ Mikleuš</v>
          </cell>
        </row>
        <row r="795">
          <cell r="A795">
            <v>1121</v>
          </cell>
          <cell r="B795" t="str">
            <v>OŠ Milan Amruš</v>
          </cell>
        </row>
        <row r="796">
          <cell r="A796">
            <v>827</v>
          </cell>
          <cell r="B796" t="str">
            <v>OŠ Milan Brozović</v>
          </cell>
        </row>
        <row r="797">
          <cell r="A797">
            <v>1899</v>
          </cell>
          <cell r="B797" t="str">
            <v>OŠ Milana Begovića</v>
          </cell>
        </row>
        <row r="798">
          <cell r="A798">
            <v>27</v>
          </cell>
          <cell r="B798" t="str">
            <v>OŠ Milana Langa</v>
          </cell>
        </row>
        <row r="799">
          <cell r="A799">
            <v>2019</v>
          </cell>
          <cell r="B799" t="str">
            <v>OŠ Milana Šorga - Oprtalj</v>
          </cell>
        </row>
        <row r="800">
          <cell r="A800">
            <v>1490</v>
          </cell>
          <cell r="B800" t="str">
            <v>OŠ Milka Cepelića</v>
          </cell>
        </row>
        <row r="801">
          <cell r="A801">
            <v>135</v>
          </cell>
          <cell r="B801" t="str">
            <v>OŠ Milke Trnine</v>
          </cell>
        </row>
        <row r="802">
          <cell r="A802">
            <v>1879</v>
          </cell>
          <cell r="B802" t="str">
            <v>OŠ Milna</v>
          </cell>
        </row>
        <row r="803">
          <cell r="A803">
            <v>668</v>
          </cell>
          <cell r="B803" t="str">
            <v>OŠ Mirka Pereša</v>
          </cell>
        </row>
        <row r="804">
          <cell r="A804">
            <v>2194</v>
          </cell>
          <cell r="B804" t="str">
            <v>OŠ Miroslava Krleže - Zagreb</v>
          </cell>
        </row>
        <row r="805">
          <cell r="A805">
            <v>1448</v>
          </cell>
          <cell r="B805" t="str">
            <v>OŠ Miroslava Krleže - Čepin</v>
          </cell>
        </row>
        <row r="806">
          <cell r="A806">
            <v>1593</v>
          </cell>
          <cell r="B806" t="str">
            <v>OŠ Mitnica</v>
          </cell>
        </row>
        <row r="807">
          <cell r="A807">
            <v>1046</v>
          </cell>
          <cell r="B807" t="str">
            <v>OŠ Mladost - Jakšić</v>
          </cell>
        </row>
        <row r="808">
          <cell r="A808">
            <v>309</v>
          </cell>
          <cell r="B808" t="str">
            <v>OŠ Mladost - Lekenik</v>
          </cell>
        </row>
        <row r="809">
          <cell r="A809">
            <v>1367</v>
          </cell>
          <cell r="B809" t="str">
            <v>OŠ Mladost - Osijek</v>
          </cell>
        </row>
        <row r="810">
          <cell r="A810">
            <v>2299</v>
          </cell>
          <cell r="B810" t="str">
            <v>OŠ Mladost - Zagreb</v>
          </cell>
        </row>
        <row r="811">
          <cell r="A811">
            <v>2109</v>
          </cell>
          <cell r="B811" t="str">
            <v>OŠ Mljet</v>
          </cell>
        </row>
        <row r="812">
          <cell r="A812">
            <v>2061</v>
          </cell>
          <cell r="B812" t="str">
            <v>OŠ Mokošica - Dubrovnik</v>
          </cell>
        </row>
        <row r="813">
          <cell r="A813">
            <v>601</v>
          </cell>
          <cell r="B813" t="str">
            <v>OŠ Molve</v>
          </cell>
        </row>
        <row r="814">
          <cell r="A814">
            <v>1976</v>
          </cell>
          <cell r="B814" t="str">
            <v>OŠ Monte Zaro</v>
          </cell>
        </row>
        <row r="815">
          <cell r="A815">
            <v>870</v>
          </cell>
          <cell r="B815" t="str">
            <v>OŠ Mrkopalj</v>
          </cell>
        </row>
        <row r="816">
          <cell r="A816">
            <v>2156</v>
          </cell>
          <cell r="B816" t="str">
            <v>OŠ Mursko Središće</v>
          </cell>
        </row>
        <row r="817">
          <cell r="A817">
            <v>1568</v>
          </cell>
          <cell r="B817" t="str">
            <v>OŠ Murterski škoji</v>
          </cell>
        </row>
        <row r="818">
          <cell r="A818">
            <v>2324</v>
          </cell>
          <cell r="B818" t="str">
            <v>OŠ Nad lipom</v>
          </cell>
        </row>
        <row r="819">
          <cell r="A819">
            <v>2341</v>
          </cell>
          <cell r="B819" t="str">
            <v>OŠ Nandi s pravom javnosti</v>
          </cell>
        </row>
        <row r="820">
          <cell r="A820">
            <v>2159</v>
          </cell>
          <cell r="B820" t="str">
            <v>OŠ Nedelišće</v>
          </cell>
        </row>
        <row r="821">
          <cell r="A821">
            <v>1676</v>
          </cell>
          <cell r="B821" t="str">
            <v>OŠ Negoslavci</v>
          </cell>
        </row>
        <row r="822">
          <cell r="A822">
            <v>1800</v>
          </cell>
          <cell r="B822" t="str">
            <v>OŠ Neorić-Sutina</v>
          </cell>
        </row>
        <row r="823">
          <cell r="A823">
            <v>416</v>
          </cell>
          <cell r="B823" t="str">
            <v>OŠ Netretić</v>
          </cell>
        </row>
        <row r="824">
          <cell r="A824">
            <v>789</v>
          </cell>
          <cell r="B824" t="str">
            <v>OŠ Nikola Tesla - Rijeka</v>
          </cell>
        </row>
        <row r="825">
          <cell r="A825">
            <v>1592</v>
          </cell>
          <cell r="B825" t="str">
            <v>OŠ Nikole Andrića</v>
          </cell>
        </row>
        <row r="826">
          <cell r="A826">
            <v>48</v>
          </cell>
          <cell r="B826" t="str">
            <v>OŠ Nikole Hribara</v>
          </cell>
        </row>
        <row r="827">
          <cell r="A827">
            <v>1214</v>
          </cell>
          <cell r="B827" t="str">
            <v>OŠ Nikole Tesle - Gračac</v>
          </cell>
        </row>
        <row r="828">
          <cell r="A828">
            <v>1581</v>
          </cell>
          <cell r="B828" t="str">
            <v>OŠ Nikole Tesle - Mirkovci</v>
          </cell>
        </row>
        <row r="829">
          <cell r="A829">
            <v>2268</v>
          </cell>
          <cell r="B829" t="str">
            <v>OŠ Nikole Tesle - Zagreb</v>
          </cell>
        </row>
        <row r="830">
          <cell r="A830">
            <v>678</v>
          </cell>
          <cell r="B830" t="str">
            <v>OŠ Nova Rača</v>
          </cell>
        </row>
        <row r="831">
          <cell r="A831">
            <v>453</v>
          </cell>
          <cell r="B831" t="str">
            <v>OŠ Novi Marof</v>
          </cell>
        </row>
        <row r="832">
          <cell r="A832">
            <v>4050</v>
          </cell>
          <cell r="B832" t="str">
            <v>OŠ Novo Čiče</v>
          </cell>
        </row>
        <row r="833">
          <cell r="A833">
            <v>1271</v>
          </cell>
          <cell r="B833" t="str">
            <v>OŠ Novigrad</v>
          </cell>
        </row>
        <row r="834">
          <cell r="A834">
            <v>259</v>
          </cell>
          <cell r="B834" t="str">
            <v>OŠ Novska</v>
          </cell>
        </row>
        <row r="835">
          <cell r="A835">
            <v>1686</v>
          </cell>
          <cell r="B835" t="str">
            <v>OŠ o. Petra Perice Makarska</v>
          </cell>
        </row>
        <row r="836">
          <cell r="A836">
            <v>1217</v>
          </cell>
          <cell r="B836" t="str">
            <v>OŠ Obrovac</v>
          </cell>
        </row>
        <row r="837">
          <cell r="A837">
            <v>2301</v>
          </cell>
          <cell r="B837" t="str">
            <v>OŠ Odra</v>
          </cell>
        </row>
        <row r="838">
          <cell r="A838">
            <v>1188</v>
          </cell>
          <cell r="B838" t="str">
            <v>OŠ Okučani</v>
          </cell>
        </row>
        <row r="839">
          <cell r="A839">
            <v>4045</v>
          </cell>
          <cell r="B839" t="str">
            <v>OŠ Omišalj</v>
          </cell>
        </row>
        <row r="840">
          <cell r="A840">
            <v>2113</v>
          </cell>
          <cell r="B840" t="str">
            <v>OŠ Opuzen</v>
          </cell>
        </row>
        <row r="841">
          <cell r="A841">
            <v>2104</v>
          </cell>
          <cell r="B841" t="str">
            <v>OŠ Orebić</v>
          </cell>
        </row>
        <row r="842">
          <cell r="A842">
            <v>2154</v>
          </cell>
          <cell r="B842" t="str">
            <v>OŠ Orehovica</v>
          </cell>
        </row>
        <row r="843">
          <cell r="A843">
            <v>205</v>
          </cell>
          <cell r="B843" t="str">
            <v>OŠ Oroslavje</v>
          </cell>
        </row>
        <row r="844">
          <cell r="A844">
            <v>1740</v>
          </cell>
          <cell r="B844" t="str">
            <v>OŠ Ostrog</v>
          </cell>
        </row>
        <row r="845">
          <cell r="A845">
            <v>2303</v>
          </cell>
          <cell r="B845" t="str">
            <v>OŠ Otok</v>
          </cell>
        </row>
        <row r="846">
          <cell r="A846">
            <v>2201</v>
          </cell>
          <cell r="B846" t="str">
            <v>OŠ Otona Ivekovića</v>
          </cell>
        </row>
        <row r="847">
          <cell r="A847">
            <v>2119</v>
          </cell>
          <cell r="B847" t="str">
            <v>OŠ Otrići-Dubrave</v>
          </cell>
        </row>
        <row r="848">
          <cell r="A848">
            <v>1300</v>
          </cell>
          <cell r="B848" t="str">
            <v>OŠ Pakoštane</v>
          </cell>
        </row>
        <row r="849">
          <cell r="A849">
            <v>2196</v>
          </cell>
          <cell r="B849" t="str">
            <v>OŠ Pantovčak</v>
          </cell>
        </row>
        <row r="850">
          <cell r="A850">
            <v>77</v>
          </cell>
          <cell r="B850" t="str">
            <v>OŠ Pavao Belas</v>
          </cell>
        </row>
        <row r="851">
          <cell r="A851">
            <v>185</v>
          </cell>
          <cell r="B851" t="str">
            <v>OŠ Pavla Štoosa</v>
          </cell>
        </row>
        <row r="852">
          <cell r="A852">
            <v>2206</v>
          </cell>
          <cell r="B852" t="str">
            <v>OŠ Pavleka Miškine</v>
          </cell>
        </row>
        <row r="853">
          <cell r="A853">
            <v>798</v>
          </cell>
          <cell r="B853" t="str">
            <v>OŠ Pehlin</v>
          </cell>
        </row>
        <row r="854">
          <cell r="A854">
            <v>917</v>
          </cell>
          <cell r="B854" t="str">
            <v>OŠ Perušić</v>
          </cell>
        </row>
        <row r="855">
          <cell r="A855">
            <v>1718</v>
          </cell>
          <cell r="B855" t="str">
            <v>OŠ Petar Berislavić</v>
          </cell>
        </row>
        <row r="856">
          <cell r="A856">
            <v>1295</v>
          </cell>
          <cell r="B856" t="str">
            <v>OŠ Petar Lorini</v>
          </cell>
        </row>
        <row r="857">
          <cell r="A857">
            <v>1282</v>
          </cell>
          <cell r="B857" t="str">
            <v>OŠ Petar Zoranić - Nin</v>
          </cell>
        </row>
        <row r="858">
          <cell r="A858">
            <v>1318</v>
          </cell>
          <cell r="B858" t="str">
            <v>OŠ Petar Zoranić - Stankovci</v>
          </cell>
        </row>
        <row r="859">
          <cell r="A859">
            <v>474</v>
          </cell>
          <cell r="B859" t="str">
            <v>OŠ Petar Zrinski - Jalžabet</v>
          </cell>
        </row>
        <row r="860">
          <cell r="A860">
            <v>2207</v>
          </cell>
          <cell r="B860" t="str">
            <v>OŠ Petar Zrinski - Zagreb</v>
          </cell>
        </row>
        <row r="861">
          <cell r="A861">
            <v>737</v>
          </cell>
          <cell r="B861" t="str">
            <v>OŠ Petar Zrinski - Čabar</v>
          </cell>
        </row>
        <row r="862">
          <cell r="A862">
            <v>2189</v>
          </cell>
          <cell r="B862" t="str">
            <v>OŠ Petar Zrinski - Šenkovec</v>
          </cell>
        </row>
        <row r="863">
          <cell r="A863">
            <v>1880</v>
          </cell>
          <cell r="B863" t="str">
            <v>OŠ Petra Hektorovića - Stari Grad</v>
          </cell>
        </row>
        <row r="864">
          <cell r="A864">
            <v>2063</v>
          </cell>
          <cell r="B864" t="str">
            <v>OŠ Petra Kanavelića</v>
          </cell>
        </row>
        <row r="865">
          <cell r="A865">
            <v>1538</v>
          </cell>
          <cell r="B865" t="str">
            <v>OŠ Petra Krešimira IV.</v>
          </cell>
        </row>
        <row r="866">
          <cell r="A866">
            <v>1870</v>
          </cell>
          <cell r="B866" t="str">
            <v>OŠ Petra Kružića Klis</v>
          </cell>
        </row>
        <row r="867">
          <cell r="A867">
            <v>1011</v>
          </cell>
          <cell r="B867" t="str">
            <v>OŠ Petra Preradovića - Pitomača</v>
          </cell>
        </row>
        <row r="868">
          <cell r="A868">
            <v>1228</v>
          </cell>
          <cell r="B868" t="str">
            <v>OŠ Petra Preradovića - Zadar</v>
          </cell>
        </row>
        <row r="869">
          <cell r="A869">
            <v>2242</v>
          </cell>
          <cell r="B869" t="str">
            <v>OŠ Petra Preradovića - Zagreb</v>
          </cell>
        </row>
        <row r="870">
          <cell r="A870">
            <v>1992</v>
          </cell>
          <cell r="B870" t="str">
            <v>OŠ Petra Studenca - Kanfanar</v>
          </cell>
        </row>
        <row r="871">
          <cell r="A871">
            <v>1309</v>
          </cell>
          <cell r="B871" t="str">
            <v>OŠ Petra Zoranića</v>
          </cell>
        </row>
        <row r="872">
          <cell r="A872">
            <v>478</v>
          </cell>
          <cell r="B872" t="str">
            <v>OŠ Petrijanec</v>
          </cell>
        </row>
        <row r="873">
          <cell r="A873">
            <v>1471</v>
          </cell>
          <cell r="B873" t="str">
            <v>OŠ Petrijevci</v>
          </cell>
        </row>
        <row r="874">
          <cell r="A874">
            <v>786</v>
          </cell>
          <cell r="B874" t="str">
            <v>OŠ Pećine</v>
          </cell>
        </row>
        <row r="875">
          <cell r="A875">
            <v>1570</v>
          </cell>
          <cell r="B875" t="str">
            <v>OŠ Pirovac</v>
          </cell>
        </row>
        <row r="876">
          <cell r="A876">
            <v>431</v>
          </cell>
          <cell r="B876" t="str">
            <v xml:space="preserve">OŠ Plaški </v>
          </cell>
        </row>
        <row r="877">
          <cell r="A877">
            <v>938</v>
          </cell>
          <cell r="B877" t="str">
            <v>OŠ Plitvička Jezera</v>
          </cell>
        </row>
        <row r="878">
          <cell r="A878">
            <v>1765</v>
          </cell>
          <cell r="B878" t="str">
            <v>OŠ Plokite</v>
          </cell>
        </row>
        <row r="879">
          <cell r="A879">
            <v>788</v>
          </cell>
          <cell r="B879" t="str">
            <v>OŠ Podmurvice</v>
          </cell>
        </row>
        <row r="880">
          <cell r="A880">
            <v>458</v>
          </cell>
          <cell r="B880" t="str">
            <v>OŠ Podrute</v>
          </cell>
        </row>
        <row r="881">
          <cell r="A881">
            <v>2164</v>
          </cell>
          <cell r="B881" t="str">
            <v>OŠ Podturen</v>
          </cell>
        </row>
        <row r="882">
          <cell r="A882">
            <v>1759</v>
          </cell>
          <cell r="B882" t="str">
            <v>OŠ Pojišan</v>
          </cell>
        </row>
        <row r="883">
          <cell r="A883">
            <v>58</v>
          </cell>
          <cell r="B883" t="str">
            <v>OŠ Pokupsko</v>
          </cell>
        </row>
        <row r="884">
          <cell r="A884">
            <v>1314</v>
          </cell>
          <cell r="B884" t="str">
            <v>OŠ Polača</v>
          </cell>
        </row>
        <row r="885">
          <cell r="A885">
            <v>1261</v>
          </cell>
          <cell r="B885" t="str">
            <v>OŠ Poličnik</v>
          </cell>
        </row>
        <row r="886">
          <cell r="A886">
            <v>1416</v>
          </cell>
          <cell r="B886" t="str">
            <v>OŠ Popovac</v>
          </cell>
        </row>
        <row r="887">
          <cell r="A887">
            <v>318</v>
          </cell>
          <cell r="B887" t="str">
            <v>OŠ Popovača</v>
          </cell>
        </row>
        <row r="888">
          <cell r="A888">
            <v>1954</v>
          </cell>
          <cell r="B888" t="str">
            <v>OŠ Poreč</v>
          </cell>
        </row>
        <row r="889">
          <cell r="A889">
            <v>6</v>
          </cell>
          <cell r="B889" t="str">
            <v>OŠ Posavski Bregi</v>
          </cell>
        </row>
        <row r="890">
          <cell r="A890">
            <v>2168</v>
          </cell>
          <cell r="B890" t="str">
            <v>OŠ Prelog</v>
          </cell>
        </row>
        <row r="891">
          <cell r="A891">
            <v>2263</v>
          </cell>
          <cell r="B891" t="str">
            <v>OŠ Prečko</v>
          </cell>
        </row>
        <row r="892">
          <cell r="A892">
            <v>2126</v>
          </cell>
          <cell r="B892" t="str">
            <v>OŠ Primorje</v>
          </cell>
        </row>
        <row r="893">
          <cell r="A893">
            <v>1842</v>
          </cell>
          <cell r="B893" t="str">
            <v>OŠ Primorski Dolac</v>
          </cell>
        </row>
        <row r="894">
          <cell r="A894">
            <v>1558</v>
          </cell>
          <cell r="B894" t="str">
            <v>OŠ Primošten</v>
          </cell>
        </row>
        <row r="895">
          <cell r="A895">
            <v>1286</v>
          </cell>
          <cell r="B895" t="str">
            <v>OŠ Privlaka</v>
          </cell>
        </row>
        <row r="896">
          <cell r="A896">
            <v>1743</v>
          </cell>
          <cell r="B896" t="str">
            <v>OŠ Prof. Filipa Lukasa</v>
          </cell>
        </row>
        <row r="897">
          <cell r="A897">
            <v>607</v>
          </cell>
          <cell r="B897" t="str">
            <v>OŠ Prof. Franje Viktora Šignjara</v>
          </cell>
        </row>
        <row r="898">
          <cell r="A898">
            <v>1773</v>
          </cell>
          <cell r="B898" t="str">
            <v>OŠ Pujanki</v>
          </cell>
        </row>
        <row r="899">
          <cell r="A899">
            <v>1791</v>
          </cell>
          <cell r="B899" t="str">
            <v>OŠ Pučišća</v>
          </cell>
        </row>
        <row r="900">
          <cell r="A900">
            <v>103</v>
          </cell>
          <cell r="B900" t="str">
            <v>OŠ Pušća</v>
          </cell>
        </row>
        <row r="901">
          <cell r="A901">
            <v>263</v>
          </cell>
          <cell r="B901" t="str">
            <v>OŠ Rajić</v>
          </cell>
        </row>
        <row r="902">
          <cell r="A902">
            <v>2277</v>
          </cell>
          <cell r="B902" t="str">
            <v>OŠ Rapska</v>
          </cell>
        </row>
        <row r="903">
          <cell r="A903">
            <v>1768</v>
          </cell>
          <cell r="B903" t="str">
            <v>OŠ Ravne njive</v>
          </cell>
        </row>
        <row r="904">
          <cell r="A904">
            <v>2883</v>
          </cell>
          <cell r="B904" t="str">
            <v>OŠ Remete</v>
          </cell>
        </row>
        <row r="905">
          <cell r="A905">
            <v>1383</v>
          </cell>
          <cell r="B905" t="str">
            <v>OŠ Retfala</v>
          </cell>
        </row>
        <row r="906">
          <cell r="A906">
            <v>2209</v>
          </cell>
          <cell r="B906" t="str">
            <v>OŠ Retkovec</v>
          </cell>
        </row>
        <row r="907">
          <cell r="A907">
            <v>350</v>
          </cell>
          <cell r="B907" t="str">
            <v>OŠ Rečica</v>
          </cell>
        </row>
        <row r="908">
          <cell r="A908">
            <v>758</v>
          </cell>
          <cell r="B908" t="str">
            <v>OŠ Rikard Katalinić Jeretov</v>
          </cell>
        </row>
        <row r="909">
          <cell r="A909">
            <v>2016</v>
          </cell>
          <cell r="B909" t="str">
            <v>OŠ Rivarela</v>
          </cell>
        </row>
        <row r="910">
          <cell r="A910">
            <v>1560</v>
          </cell>
          <cell r="B910" t="str">
            <v>OŠ Rogoznica</v>
          </cell>
        </row>
        <row r="911">
          <cell r="A911">
            <v>722</v>
          </cell>
          <cell r="B911" t="str">
            <v>OŠ Rovišće</v>
          </cell>
        </row>
        <row r="912">
          <cell r="A912">
            <v>32</v>
          </cell>
          <cell r="B912" t="str">
            <v>OŠ Rude</v>
          </cell>
        </row>
        <row r="913">
          <cell r="A913">
            <v>2266</v>
          </cell>
          <cell r="B913" t="str">
            <v>OŠ Rudeš</v>
          </cell>
        </row>
        <row r="914">
          <cell r="A914">
            <v>825</v>
          </cell>
          <cell r="B914" t="str">
            <v>OŠ Rudolfa Strohala</v>
          </cell>
        </row>
        <row r="915">
          <cell r="A915">
            <v>97</v>
          </cell>
          <cell r="B915" t="str">
            <v>OŠ Rugvica</v>
          </cell>
        </row>
        <row r="916">
          <cell r="A916">
            <v>1833</v>
          </cell>
          <cell r="B916" t="str">
            <v>OŠ Runović</v>
          </cell>
        </row>
        <row r="917">
          <cell r="A917">
            <v>23</v>
          </cell>
          <cell r="B917" t="str">
            <v>OŠ Samobor</v>
          </cell>
        </row>
        <row r="918">
          <cell r="A918">
            <v>779</v>
          </cell>
          <cell r="B918" t="str">
            <v>OŠ San Nicolo - Rijeka</v>
          </cell>
        </row>
        <row r="919">
          <cell r="A919">
            <v>4041</v>
          </cell>
          <cell r="B919" t="str">
            <v>OŠ Satnica Đakovačka</v>
          </cell>
        </row>
        <row r="920">
          <cell r="A920">
            <v>2282</v>
          </cell>
          <cell r="B920" t="str">
            <v>OŠ Savski Gaj</v>
          </cell>
        </row>
        <row r="921">
          <cell r="A921">
            <v>287</v>
          </cell>
          <cell r="B921" t="str">
            <v>OŠ Sela</v>
          </cell>
        </row>
        <row r="922">
          <cell r="A922">
            <v>1795</v>
          </cell>
          <cell r="B922" t="str">
            <v>OŠ Selca</v>
          </cell>
        </row>
        <row r="923">
          <cell r="A923">
            <v>2175</v>
          </cell>
          <cell r="B923" t="str">
            <v>OŠ Selnica</v>
          </cell>
        </row>
        <row r="924">
          <cell r="A924">
            <v>2317</v>
          </cell>
          <cell r="B924" t="str">
            <v>OŠ Sesvete</v>
          </cell>
        </row>
        <row r="925">
          <cell r="A925">
            <v>2904</v>
          </cell>
          <cell r="B925" t="str">
            <v>OŠ Sesvetska Sela</v>
          </cell>
        </row>
        <row r="926">
          <cell r="A926">
            <v>2343</v>
          </cell>
          <cell r="B926" t="str">
            <v>OŠ Sesvetska Sopnica</v>
          </cell>
        </row>
        <row r="927">
          <cell r="A927">
            <v>2318</v>
          </cell>
          <cell r="B927" t="str">
            <v>OŠ Sesvetski Kraljevec</v>
          </cell>
        </row>
        <row r="928">
          <cell r="A928">
            <v>209</v>
          </cell>
          <cell r="B928" t="str">
            <v>OŠ Side Košutić Radoboj</v>
          </cell>
        </row>
        <row r="929">
          <cell r="A929">
            <v>589</v>
          </cell>
          <cell r="B929" t="str">
            <v>OŠ Sidonije Rubido Erdody</v>
          </cell>
        </row>
        <row r="930">
          <cell r="A930">
            <v>1150</v>
          </cell>
          <cell r="B930" t="str">
            <v>OŠ Sikirevci</v>
          </cell>
        </row>
        <row r="931">
          <cell r="A931">
            <v>1823</v>
          </cell>
          <cell r="B931" t="str">
            <v>OŠ Silvija Strahimira Kranjčevića - Lovreć</v>
          </cell>
        </row>
        <row r="932">
          <cell r="A932">
            <v>902</v>
          </cell>
          <cell r="B932" t="str">
            <v>OŠ Silvija Strahimira Kranjčevića - Senj</v>
          </cell>
        </row>
        <row r="933">
          <cell r="A933">
            <v>2236</v>
          </cell>
          <cell r="B933" t="str">
            <v>OŠ Silvija Strahimira Kranjčevića - Zagreb</v>
          </cell>
        </row>
        <row r="934">
          <cell r="A934">
            <v>1487</v>
          </cell>
          <cell r="B934" t="str">
            <v>OŠ Silvije Strahimira Kranjčevića - Levanjska Varoš</v>
          </cell>
        </row>
        <row r="935">
          <cell r="A935">
            <v>1605</v>
          </cell>
          <cell r="B935" t="str">
            <v>OŠ Siniše Glavaševića</v>
          </cell>
        </row>
        <row r="936">
          <cell r="A936">
            <v>701</v>
          </cell>
          <cell r="B936" t="str">
            <v>OŠ Sirač</v>
          </cell>
        </row>
        <row r="937">
          <cell r="A937">
            <v>434</v>
          </cell>
          <cell r="B937" t="str">
            <v>OŠ Skakavac</v>
          </cell>
        </row>
        <row r="938">
          <cell r="A938">
            <v>1756</v>
          </cell>
          <cell r="B938" t="str">
            <v>OŠ Skalice</v>
          </cell>
        </row>
        <row r="939">
          <cell r="A939">
            <v>865</v>
          </cell>
          <cell r="B939" t="str">
            <v>OŠ Skrad</v>
          </cell>
        </row>
        <row r="940">
          <cell r="A940">
            <v>1561</v>
          </cell>
          <cell r="B940" t="str">
            <v>OŠ Skradin</v>
          </cell>
        </row>
        <row r="941">
          <cell r="A941">
            <v>1657</v>
          </cell>
          <cell r="B941" t="str">
            <v>OŠ Slakovci</v>
          </cell>
        </row>
        <row r="942">
          <cell r="A942">
            <v>2123</v>
          </cell>
          <cell r="B942" t="str">
            <v>OŠ Slano</v>
          </cell>
        </row>
        <row r="943">
          <cell r="A943">
            <v>1783</v>
          </cell>
          <cell r="B943" t="str">
            <v>OŠ Slatine</v>
          </cell>
        </row>
        <row r="944">
          <cell r="A944">
            <v>383</v>
          </cell>
          <cell r="B944" t="str">
            <v>OŠ Slava Raškaj</v>
          </cell>
        </row>
        <row r="945">
          <cell r="A945">
            <v>719</v>
          </cell>
          <cell r="B945" t="str">
            <v>OŠ Slavka Kolara - Hercegovac</v>
          </cell>
        </row>
        <row r="946">
          <cell r="A946">
            <v>54</v>
          </cell>
          <cell r="B946" t="str">
            <v>OŠ Slavka Kolara - Kravarsko</v>
          </cell>
        </row>
        <row r="947">
          <cell r="A947">
            <v>393</v>
          </cell>
          <cell r="B947" t="str">
            <v>OŠ Slunj</v>
          </cell>
        </row>
        <row r="948">
          <cell r="A948">
            <v>1237</v>
          </cell>
          <cell r="B948" t="str">
            <v>OŠ Smiljevac</v>
          </cell>
        </row>
        <row r="949">
          <cell r="A949">
            <v>2121</v>
          </cell>
          <cell r="B949" t="str">
            <v>OŠ Smokvica</v>
          </cell>
        </row>
        <row r="950">
          <cell r="A950">
            <v>579</v>
          </cell>
          <cell r="B950" t="str">
            <v>OŠ Sokolovac</v>
          </cell>
        </row>
        <row r="951">
          <cell r="A951">
            <v>1758</v>
          </cell>
          <cell r="B951" t="str">
            <v>OŠ Spinut</v>
          </cell>
        </row>
        <row r="952">
          <cell r="A952">
            <v>1767</v>
          </cell>
          <cell r="B952" t="str">
            <v>OŠ Split 3</v>
          </cell>
        </row>
        <row r="953">
          <cell r="A953">
            <v>488</v>
          </cell>
          <cell r="B953" t="str">
            <v>OŠ Sračinec</v>
          </cell>
        </row>
        <row r="954">
          <cell r="A954">
            <v>796</v>
          </cell>
          <cell r="B954" t="str">
            <v>OŠ Srdoči</v>
          </cell>
        </row>
        <row r="955">
          <cell r="A955">
            <v>1777</v>
          </cell>
          <cell r="B955" t="str">
            <v>OŠ Srinjine</v>
          </cell>
        </row>
        <row r="956">
          <cell r="A956">
            <v>1224</v>
          </cell>
          <cell r="B956" t="str">
            <v>OŠ Stanovi</v>
          </cell>
        </row>
        <row r="957">
          <cell r="A957">
            <v>1654</v>
          </cell>
          <cell r="B957" t="str">
            <v>OŠ Stari Jankovci</v>
          </cell>
        </row>
        <row r="958">
          <cell r="A958">
            <v>1274</v>
          </cell>
          <cell r="B958" t="str">
            <v>OŠ Starigrad</v>
          </cell>
        </row>
        <row r="959">
          <cell r="A959">
            <v>2246</v>
          </cell>
          <cell r="B959" t="str">
            <v>OŠ Stenjevec</v>
          </cell>
        </row>
        <row r="960">
          <cell r="A960">
            <v>98</v>
          </cell>
          <cell r="B960" t="str">
            <v>OŠ Stjepan Radić - Božjakovina</v>
          </cell>
        </row>
        <row r="961">
          <cell r="A961">
            <v>1678</v>
          </cell>
          <cell r="B961" t="str">
            <v>OŠ Stjepan Radić - Imotski</v>
          </cell>
        </row>
        <row r="962">
          <cell r="A962">
            <v>1164</v>
          </cell>
          <cell r="B962" t="str">
            <v>OŠ Stjepan Radić - Oprisavci</v>
          </cell>
        </row>
        <row r="963">
          <cell r="A963">
            <v>1713</v>
          </cell>
          <cell r="B963" t="str">
            <v>OŠ Stjepan Radić - Tijarica</v>
          </cell>
        </row>
        <row r="964">
          <cell r="A964">
            <v>1648</v>
          </cell>
          <cell r="B964" t="str">
            <v>OŠ Stjepana Antolovića</v>
          </cell>
        </row>
        <row r="965">
          <cell r="A965">
            <v>3</v>
          </cell>
          <cell r="B965" t="str">
            <v>OŠ Stjepana Basaričeka</v>
          </cell>
        </row>
        <row r="966">
          <cell r="A966">
            <v>2300</v>
          </cell>
          <cell r="B966" t="str">
            <v>OŠ Stjepana Bencekovića</v>
          </cell>
        </row>
        <row r="967">
          <cell r="A967">
            <v>1658</v>
          </cell>
          <cell r="B967" t="str">
            <v>OŠ Stjepana Cvrkovića</v>
          </cell>
        </row>
        <row r="968">
          <cell r="A968">
            <v>1689</v>
          </cell>
          <cell r="B968" t="str">
            <v>OŠ Stjepana Ivičevića</v>
          </cell>
        </row>
        <row r="969">
          <cell r="A969">
            <v>252</v>
          </cell>
          <cell r="B969" t="str">
            <v>OŠ Stjepana Kefelje</v>
          </cell>
        </row>
        <row r="970">
          <cell r="A970">
            <v>1254</v>
          </cell>
          <cell r="B970" t="str">
            <v>OŠ Stjepana Radića - Bibinje</v>
          </cell>
        </row>
        <row r="971">
          <cell r="A971">
            <v>162</v>
          </cell>
          <cell r="B971" t="str">
            <v>OŠ Stjepana Radića - Brestovec Orehovički</v>
          </cell>
        </row>
        <row r="972">
          <cell r="A972">
            <v>2071</v>
          </cell>
          <cell r="B972" t="str">
            <v>OŠ Stjepana Radića - Metković</v>
          </cell>
        </row>
        <row r="973">
          <cell r="A973">
            <v>1041</v>
          </cell>
          <cell r="B973" t="str">
            <v>OŠ Stjepana Radića - Čaglin</v>
          </cell>
        </row>
        <row r="974">
          <cell r="A974">
            <v>1780</v>
          </cell>
          <cell r="B974" t="str">
            <v>OŠ Stobreč</v>
          </cell>
        </row>
        <row r="975">
          <cell r="A975">
            <v>1965</v>
          </cell>
          <cell r="B975" t="str">
            <v>OŠ Stoja</v>
          </cell>
        </row>
        <row r="976">
          <cell r="A976">
            <v>2097</v>
          </cell>
          <cell r="B976" t="str">
            <v>OŠ Ston</v>
          </cell>
        </row>
        <row r="977">
          <cell r="A977">
            <v>2186</v>
          </cell>
          <cell r="B977" t="str">
            <v>OŠ Strahoninec</v>
          </cell>
        </row>
        <row r="978">
          <cell r="A978">
            <v>1789</v>
          </cell>
          <cell r="B978" t="str">
            <v>OŠ Strožanac</v>
          </cell>
        </row>
        <row r="979">
          <cell r="A979">
            <v>3057</v>
          </cell>
          <cell r="B979" t="str">
            <v>OŠ Stubičke Toplice</v>
          </cell>
        </row>
        <row r="980">
          <cell r="A980">
            <v>1826</v>
          </cell>
          <cell r="B980" t="str">
            <v>OŠ Studenci</v>
          </cell>
        </row>
        <row r="981">
          <cell r="A981">
            <v>998</v>
          </cell>
          <cell r="B981" t="str">
            <v>OŠ Suhopolje</v>
          </cell>
        </row>
        <row r="982">
          <cell r="A982">
            <v>1255</v>
          </cell>
          <cell r="B982" t="str">
            <v>OŠ Sukošan</v>
          </cell>
        </row>
        <row r="983">
          <cell r="A983">
            <v>329</v>
          </cell>
          <cell r="B983" t="str">
            <v>OŠ Sunja</v>
          </cell>
        </row>
        <row r="984">
          <cell r="A984">
            <v>1876</v>
          </cell>
          <cell r="B984" t="str">
            <v>OŠ Supetar</v>
          </cell>
        </row>
        <row r="985">
          <cell r="A985">
            <v>1769</v>
          </cell>
          <cell r="B985" t="str">
            <v>OŠ Sućidar</v>
          </cell>
        </row>
        <row r="986">
          <cell r="A986">
            <v>1304</v>
          </cell>
          <cell r="B986" t="str">
            <v>OŠ Sv. Filip i Jakov</v>
          </cell>
        </row>
        <row r="987">
          <cell r="A987">
            <v>2298</v>
          </cell>
          <cell r="B987" t="str">
            <v>OŠ Sveta Klara</v>
          </cell>
        </row>
        <row r="988">
          <cell r="A988">
            <v>2187</v>
          </cell>
          <cell r="B988" t="str">
            <v>OŠ Sveta Marija</v>
          </cell>
        </row>
        <row r="989">
          <cell r="A989">
            <v>105</v>
          </cell>
          <cell r="B989" t="str">
            <v>OŠ Sveta Nedelja</v>
          </cell>
        </row>
        <row r="990">
          <cell r="A990">
            <v>1362</v>
          </cell>
          <cell r="B990" t="str">
            <v>OŠ Svete Ane u Osijeku</v>
          </cell>
        </row>
        <row r="991">
          <cell r="A991">
            <v>212</v>
          </cell>
          <cell r="B991" t="str">
            <v>OŠ Sveti Križ Začretje</v>
          </cell>
        </row>
        <row r="992">
          <cell r="A992">
            <v>2174</v>
          </cell>
          <cell r="B992" t="str">
            <v>OŠ Sveti Martin na Muri</v>
          </cell>
        </row>
        <row r="993">
          <cell r="A993">
            <v>829</v>
          </cell>
          <cell r="B993" t="str">
            <v>OŠ Sveti Matej</v>
          </cell>
        </row>
        <row r="994">
          <cell r="A994">
            <v>584</v>
          </cell>
          <cell r="B994" t="str">
            <v>OŠ Sveti Petar Orehovec</v>
          </cell>
        </row>
        <row r="995">
          <cell r="A995">
            <v>504</v>
          </cell>
          <cell r="B995" t="str">
            <v>OŠ Sveti Đurđ</v>
          </cell>
        </row>
        <row r="996">
          <cell r="A996">
            <v>2021</v>
          </cell>
          <cell r="B996" t="str">
            <v xml:space="preserve">OŠ Svetvinčenat </v>
          </cell>
        </row>
        <row r="997">
          <cell r="A997">
            <v>508</v>
          </cell>
          <cell r="B997" t="str">
            <v>OŠ Svibovec</v>
          </cell>
        </row>
        <row r="998">
          <cell r="A998">
            <v>1958</v>
          </cell>
          <cell r="B998" t="str">
            <v xml:space="preserve">OŠ Tar - Vabriga </v>
          </cell>
        </row>
        <row r="999">
          <cell r="A999">
            <v>1376</v>
          </cell>
          <cell r="B999" t="str">
            <v>OŠ Tenja</v>
          </cell>
        </row>
        <row r="1000">
          <cell r="A1000">
            <v>1811</v>
          </cell>
          <cell r="B1000" t="str">
            <v>OŠ Tin Ujević - Krivodol</v>
          </cell>
        </row>
        <row r="1001">
          <cell r="A1001">
            <v>1375</v>
          </cell>
          <cell r="B1001" t="str">
            <v>OŠ Tin Ujević - Osijek</v>
          </cell>
        </row>
        <row r="1002">
          <cell r="A1002">
            <v>2276</v>
          </cell>
          <cell r="B1002" t="str">
            <v>OŠ Tina Ujevića - Zagreb</v>
          </cell>
        </row>
        <row r="1003">
          <cell r="A1003">
            <v>1546</v>
          </cell>
          <cell r="B1003" t="str">
            <v>OŠ Tina Ujevića - Šibenik</v>
          </cell>
        </row>
        <row r="1004">
          <cell r="A1004">
            <v>2252</v>
          </cell>
          <cell r="B1004" t="str">
            <v>OŠ Tituša Brezovačkog</v>
          </cell>
        </row>
        <row r="1005">
          <cell r="A1005">
            <v>2152</v>
          </cell>
          <cell r="B1005" t="str">
            <v>OŠ Tomaša Goričanca - Mala Subotica</v>
          </cell>
        </row>
        <row r="1006">
          <cell r="A1006">
            <v>1971</v>
          </cell>
          <cell r="B1006" t="str">
            <v>OŠ Tone Peruška - Pula</v>
          </cell>
        </row>
        <row r="1007">
          <cell r="A1007">
            <v>2888</v>
          </cell>
          <cell r="B1007" t="str">
            <v>OŠ Tordinci</v>
          </cell>
        </row>
        <row r="1008">
          <cell r="A1008">
            <v>1886</v>
          </cell>
          <cell r="B1008" t="str">
            <v>OŠ Trilj</v>
          </cell>
        </row>
        <row r="1009">
          <cell r="A1009">
            <v>2281</v>
          </cell>
          <cell r="B1009" t="str">
            <v>OŠ Trnjanska</v>
          </cell>
        </row>
        <row r="1010">
          <cell r="A1010">
            <v>483</v>
          </cell>
          <cell r="B1010" t="str">
            <v>OŠ Trnovec</v>
          </cell>
        </row>
        <row r="1011">
          <cell r="A1011">
            <v>728</v>
          </cell>
          <cell r="B1011" t="str">
            <v>OŠ Trnovitica</v>
          </cell>
        </row>
        <row r="1012">
          <cell r="A1012">
            <v>663</v>
          </cell>
          <cell r="B1012" t="str">
            <v>OŠ Trnovitički Popovac</v>
          </cell>
        </row>
        <row r="1013">
          <cell r="A1013">
            <v>2297</v>
          </cell>
          <cell r="B1013" t="str">
            <v>OŠ Trnsko</v>
          </cell>
        </row>
        <row r="1014">
          <cell r="A1014">
            <v>2128</v>
          </cell>
          <cell r="B1014" t="str">
            <v>OŠ Trpanj</v>
          </cell>
        </row>
        <row r="1015">
          <cell r="A1015">
            <v>1665</v>
          </cell>
          <cell r="B1015" t="str">
            <v>OŠ Trpinja</v>
          </cell>
        </row>
        <row r="1016">
          <cell r="A1016">
            <v>791</v>
          </cell>
          <cell r="B1016" t="str">
            <v>OŠ Trsat</v>
          </cell>
        </row>
        <row r="1017">
          <cell r="A1017">
            <v>1763</v>
          </cell>
          <cell r="B1017" t="str">
            <v>OŠ Trstenik</v>
          </cell>
        </row>
        <row r="1018">
          <cell r="A1018">
            <v>358</v>
          </cell>
          <cell r="B1018" t="str">
            <v>OŠ Turanj</v>
          </cell>
        </row>
        <row r="1019">
          <cell r="A1019">
            <v>792</v>
          </cell>
          <cell r="B1019" t="str">
            <v>OŠ Turnić</v>
          </cell>
        </row>
        <row r="1020">
          <cell r="A1020">
            <v>1690</v>
          </cell>
          <cell r="B1020" t="str">
            <v>OŠ Tučepi</v>
          </cell>
        </row>
        <row r="1021">
          <cell r="A1021">
            <v>516</v>
          </cell>
          <cell r="B1021" t="str">
            <v>OŠ Tužno</v>
          </cell>
        </row>
        <row r="1022">
          <cell r="A1022">
            <v>704</v>
          </cell>
          <cell r="B1022" t="str">
            <v>OŠ u Đulovcu</v>
          </cell>
        </row>
        <row r="1023">
          <cell r="A1023">
            <v>1288</v>
          </cell>
          <cell r="B1023" t="str">
            <v>OŠ Valentin Klarin - Preko</v>
          </cell>
        </row>
        <row r="1024">
          <cell r="A1024">
            <v>1928</v>
          </cell>
          <cell r="B1024" t="str">
            <v>OŠ Vazmoslav Gržalja</v>
          </cell>
        </row>
        <row r="1025">
          <cell r="A1025">
            <v>2120</v>
          </cell>
          <cell r="B1025" t="str">
            <v>OŠ Vela Luka</v>
          </cell>
        </row>
        <row r="1026">
          <cell r="A1026">
            <v>1978</v>
          </cell>
          <cell r="B1026" t="str">
            <v>OŠ Veli Vrh - Pula</v>
          </cell>
        </row>
        <row r="1027">
          <cell r="A1027">
            <v>52</v>
          </cell>
          <cell r="B1027" t="str">
            <v>OŠ Velika Mlaka</v>
          </cell>
        </row>
        <row r="1028">
          <cell r="A1028">
            <v>685</v>
          </cell>
          <cell r="B1028" t="str">
            <v>OŠ Velika Pisanica</v>
          </cell>
        </row>
        <row r="1029">
          <cell r="A1029">
            <v>505</v>
          </cell>
          <cell r="B1029" t="str">
            <v>OŠ Veliki Bukovec</v>
          </cell>
        </row>
        <row r="1030">
          <cell r="A1030">
            <v>217</v>
          </cell>
          <cell r="B1030" t="str">
            <v>OŠ Veliko Trgovišće</v>
          </cell>
        </row>
        <row r="1031">
          <cell r="A1031">
            <v>674</v>
          </cell>
          <cell r="B1031" t="str">
            <v>OŠ Veliko Trojstvo</v>
          </cell>
        </row>
        <row r="1032">
          <cell r="A1032">
            <v>1977</v>
          </cell>
          <cell r="B1032" t="str">
            <v>OŠ Veruda - Pula</v>
          </cell>
        </row>
        <row r="1033">
          <cell r="A1033">
            <v>2302</v>
          </cell>
          <cell r="B1033" t="str">
            <v>OŠ Većeslava Holjevca</v>
          </cell>
        </row>
        <row r="1034">
          <cell r="A1034">
            <v>793</v>
          </cell>
          <cell r="B1034" t="str">
            <v>OŠ Vežica</v>
          </cell>
        </row>
        <row r="1035">
          <cell r="A1035">
            <v>1549</v>
          </cell>
          <cell r="B1035" t="str">
            <v>OŠ Vidici</v>
          </cell>
        </row>
        <row r="1036">
          <cell r="A1036">
            <v>1973</v>
          </cell>
          <cell r="B1036" t="str">
            <v>OŠ Vidikovac</v>
          </cell>
        </row>
        <row r="1037">
          <cell r="A1037">
            <v>476</v>
          </cell>
          <cell r="B1037" t="str">
            <v>OŠ Vidovec</v>
          </cell>
        </row>
        <row r="1038">
          <cell r="A1038">
            <v>1369</v>
          </cell>
          <cell r="B1038" t="str">
            <v>OŠ Vijenac</v>
          </cell>
        </row>
        <row r="1039">
          <cell r="A1039">
            <v>1131</v>
          </cell>
          <cell r="B1039" t="str">
            <v>OŠ Viktor Car Emin - Donji Andrijevci</v>
          </cell>
        </row>
        <row r="1040">
          <cell r="A1040">
            <v>836</v>
          </cell>
          <cell r="B1040" t="str">
            <v>OŠ Viktora Cara Emina - Lovran</v>
          </cell>
        </row>
        <row r="1041">
          <cell r="A1041">
            <v>179</v>
          </cell>
          <cell r="B1041" t="str">
            <v>OŠ Viktora Kovačića</v>
          </cell>
        </row>
        <row r="1042">
          <cell r="A1042">
            <v>282</v>
          </cell>
          <cell r="B1042" t="str">
            <v>OŠ Viktorovac</v>
          </cell>
        </row>
        <row r="1043">
          <cell r="A1043">
            <v>1052</v>
          </cell>
          <cell r="B1043" t="str">
            <v>OŠ Vilima Korajca</v>
          </cell>
        </row>
        <row r="1044">
          <cell r="A1044">
            <v>485</v>
          </cell>
          <cell r="B1044" t="str">
            <v>OŠ Vinica</v>
          </cell>
        </row>
        <row r="1045">
          <cell r="A1045">
            <v>1720</v>
          </cell>
          <cell r="B1045" t="str">
            <v>OŠ Vis</v>
          </cell>
        </row>
        <row r="1046">
          <cell r="A1046">
            <v>1778</v>
          </cell>
          <cell r="B1046" t="str">
            <v>OŠ Visoka - Split</v>
          </cell>
        </row>
        <row r="1047">
          <cell r="A1047">
            <v>515</v>
          </cell>
          <cell r="B1047" t="str">
            <v>OŠ Visoko - Visoko</v>
          </cell>
        </row>
        <row r="1048">
          <cell r="A1048">
            <v>2014</v>
          </cell>
          <cell r="B1048" t="str">
            <v>OŠ Vitomir Širola - Pajo</v>
          </cell>
        </row>
        <row r="1049">
          <cell r="A1049">
            <v>1381</v>
          </cell>
          <cell r="B1049" t="str">
            <v>OŠ Višnjevac</v>
          </cell>
        </row>
        <row r="1050">
          <cell r="A1050">
            <v>1136</v>
          </cell>
          <cell r="B1050" t="str">
            <v>OŠ Vjekoslav Klaić</v>
          </cell>
        </row>
        <row r="1051">
          <cell r="A1051">
            <v>1566</v>
          </cell>
          <cell r="B1051" t="str">
            <v>OŠ Vjekoslava Kaleba</v>
          </cell>
        </row>
        <row r="1052">
          <cell r="A1052">
            <v>1748</v>
          </cell>
          <cell r="B1052" t="str">
            <v>OŠ Vjekoslava Paraća</v>
          </cell>
        </row>
        <row r="1053">
          <cell r="A1053">
            <v>2218</v>
          </cell>
          <cell r="B1053" t="str">
            <v>OŠ Vjenceslava Novaka</v>
          </cell>
        </row>
        <row r="1054">
          <cell r="A1054">
            <v>4056</v>
          </cell>
          <cell r="B1054" t="str">
            <v>OŠ Vladimir Deščak</v>
          </cell>
        </row>
        <row r="1055">
          <cell r="A1055">
            <v>780</v>
          </cell>
          <cell r="B1055" t="str">
            <v>OŠ Vladimir Gortan - Rijeka</v>
          </cell>
        </row>
        <row r="1056">
          <cell r="A1056">
            <v>1195</v>
          </cell>
          <cell r="B1056" t="str">
            <v>OŠ Vladimir Nazor - Adžamovci</v>
          </cell>
        </row>
        <row r="1057">
          <cell r="A1057">
            <v>164</v>
          </cell>
          <cell r="B1057" t="str">
            <v>OŠ Vladimir Nazor - Budinščina</v>
          </cell>
        </row>
        <row r="1058">
          <cell r="A1058">
            <v>340</v>
          </cell>
          <cell r="B1058" t="str">
            <v>OŠ Vladimir Nazor - Duga Resa</v>
          </cell>
        </row>
        <row r="1059">
          <cell r="A1059">
            <v>1647</v>
          </cell>
          <cell r="B1059" t="str">
            <v>OŠ Vladimir Nazor - Komletinci</v>
          </cell>
        </row>
        <row r="1060">
          <cell r="A1060">
            <v>546</v>
          </cell>
          <cell r="B1060" t="str">
            <v>OŠ Vladimir Nazor - Križevci</v>
          </cell>
        </row>
        <row r="1061">
          <cell r="A1061">
            <v>1297</v>
          </cell>
          <cell r="B1061" t="str">
            <v>OŠ Vladimir Nazor - Neviđane</v>
          </cell>
        </row>
        <row r="1062">
          <cell r="A1062">
            <v>113</v>
          </cell>
          <cell r="B1062" t="str">
            <v>OŠ Vladimir Nazor - Pisarovina</v>
          </cell>
        </row>
        <row r="1063">
          <cell r="A1063">
            <v>2078</v>
          </cell>
          <cell r="B1063" t="str">
            <v>OŠ Vladimir Nazor - Ploče</v>
          </cell>
        </row>
        <row r="1064">
          <cell r="A1064">
            <v>1110</v>
          </cell>
          <cell r="B1064" t="str">
            <v>OŠ Vladimir Nazor - Slavonski Brod</v>
          </cell>
        </row>
        <row r="1065">
          <cell r="A1065">
            <v>481</v>
          </cell>
          <cell r="B1065" t="str">
            <v>OŠ Vladimir Nazor - Sveti Ilija</v>
          </cell>
        </row>
        <row r="1066">
          <cell r="A1066">
            <v>334</v>
          </cell>
          <cell r="B1066" t="str">
            <v>OŠ Vladimir Nazor - Topusko</v>
          </cell>
        </row>
        <row r="1067">
          <cell r="A1067">
            <v>1082</v>
          </cell>
          <cell r="B1067" t="str">
            <v>OŠ Vladimir Nazor - Trenkovo</v>
          </cell>
        </row>
        <row r="1068">
          <cell r="A1068">
            <v>961</v>
          </cell>
          <cell r="B1068" t="str">
            <v>OŠ Vladimir Nazor - Virovitica</v>
          </cell>
        </row>
        <row r="1069">
          <cell r="A1069">
            <v>1445</v>
          </cell>
          <cell r="B1069" t="str">
            <v>OŠ Vladimir Nazor - Čepin</v>
          </cell>
        </row>
        <row r="1070">
          <cell r="A1070">
            <v>1339</v>
          </cell>
          <cell r="B1070" t="str">
            <v>OŠ Vladimir Nazor - Đakovo</v>
          </cell>
        </row>
        <row r="1071">
          <cell r="A1071">
            <v>1365</v>
          </cell>
          <cell r="B1071" t="str">
            <v>OŠ Vladimira Becića - Osijek</v>
          </cell>
        </row>
        <row r="1072">
          <cell r="A1072">
            <v>2043</v>
          </cell>
          <cell r="B1072" t="str">
            <v>OŠ Vladimira Gortana - Žminj</v>
          </cell>
        </row>
        <row r="1073">
          <cell r="A1073">
            <v>730</v>
          </cell>
          <cell r="B1073" t="str">
            <v>OŠ Vladimira Nazora - Crikvenica</v>
          </cell>
        </row>
        <row r="1074">
          <cell r="A1074">
            <v>638</v>
          </cell>
          <cell r="B1074" t="str">
            <v>OŠ Vladimira Nazora - Daruvar</v>
          </cell>
        </row>
        <row r="1075">
          <cell r="A1075">
            <v>1395</v>
          </cell>
          <cell r="B1075" t="str">
            <v>OŠ Vladimira Nazora - Feričanci</v>
          </cell>
        </row>
        <row r="1076">
          <cell r="A1076">
            <v>2006</v>
          </cell>
          <cell r="B1076" t="str">
            <v>OŠ Vladimira Nazora - Krnica</v>
          </cell>
        </row>
        <row r="1077">
          <cell r="A1077">
            <v>990</v>
          </cell>
          <cell r="B1077" t="str">
            <v>OŠ Vladimira Nazora - Nova Bukovica</v>
          </cell>
        </row>
        <row r="1078">
          <cell r="A1078">
            <v>1942</v>
          </cell>
          <cell r="B1078" t="str">
            <v>OŠ Vladimira Nazora - Pazin</v>
          </cell>
        </row>
        <row r="1079">
          <cell r="A1079">
            <v>1794</v>
          </cell>
          <cell r="B1079" t="str">
            <v>OŠ Vladimira Nazora - Postira</v>
          </cell>
        </row>
        <row r="1080">
          <cell r="A1080">
            <v>1998</v>
          </cell>
          <cell r="B1080" t="str">
            <v>OŠ Vladimira Nazora - Potpićan</v>
          </cell>
        </row>
        <row r="1081">
          <cell r="A1081">
            <v>2137</v>
          </cell>
          <cell r="B1081" t="str">
            <v>OŠ Vladimira Nazora - Pribislavec</v>
          </cell>
        </row>
        <row r="1082">
          <cell r="A1082">
            <v>1985</v>
          </cell>
          <cell r="B1082" t="str">
            <v>OŠ Vladimira Nazora - Rovinj</v>
          </cell>
        </row>
        <row r="1083">
          <cell r="A1083">
            <v>1579</v>
          </cell>
          <cell r="B1083" t="str">
            <v>OŠ Vladimira Nazora - Vinkovci</v>
          </cell>
        </row>
        <row r="1084">
          <cell r="A1084">
            <v>2041</v>
          </cell>
          <cell r="B1084" t="str">
            <v>OŠ Vladimira Nazora - Vrsar</v>
          </cell>
        </row>
        <row r="1085">
          <cell r="A1085">
            <v>2220</v>
          </cell>
          <cell r="B1085" t="str">
            <v>OŠ Vladimira Nazora - Zagreb</v>
          </cell>
        </row>
        <row r="1086">
          <cell r="A1086">
            <v>1260</v>
          </cell>
          <cell r="B1086" t="str">
            <v>OŠ Vladimira Nazora - Škabrnje</v>
          </cell>
        </row>
        <row r="1087">
          <cell r="A1087">
            <v>249</v>
          </cell>
          <cell r="B1087" t="str">
            <v>OŠ Vladimira Vidrića</v>
          </cell>
        </row>
        <row r="1088">
          <cell r="A1088">
            <v>1571</v>
          </cell>
          <cell r="B1088" t="str">
            <v>OŠ Vodice</v>
          </cell>
        </row>
        <row r="1089">
          <cell r="A1089">
            <v>2036</v>
          </cell>
          <cell r="B1089" t="str">
            <v xml:space="preserve">OŠ Vodnjan </v>
          </cell>
        </row>
        <row r="1090">
          <cell r="A1090">
            <v>396</v>
          </cell>
          <cell r="B1090" t="str">
            <v>OŠ Vojnić</v>
          </cell>
        </row>
        <row r="1091">
          <cell r="A1091">
            <v>2267</v>
          </cell>
          <cell r="B1091" t="str">
            <v>OŠ Voltino</v>
          </cell>
        </row>
        <row r="1092">
          <cell r="A1092">
            <v>995</v>
          </cell>
          <cell r="B1092" t="str">
            <v>OŠ Voćin</v>
          </cell>
        </row>
        <row r="1093">
          <cell r="A1093">
            <v>1659</v>
          </cell>
          <cell r="B1093" t="str">
            <v>OŠ Vođinci</v>
          </cell>
        </row>
        <row r="1094">
          <cell r="A1094">
            <v>1245</v>
          </cell>
          <cell r="B1094" t="str">
            <v>OŠ Voštarnica - Zadar</v>
          </cell>
        </row>
        <row r="1095">
          <cell r="A1095">
            <v>2271</v>
          </cell>
          <cell r="B1095" t="str">
            <v>OŠ Vrbani</v>
          </cell>
        </row>
        <row r="1096">
          <cell r="A1096">
            <v>1721</v>
          </cell>
          <cell r="B1096" t="str">
            <v>OŠ Vrgorac</v>
          </cell>
        </row>
        <row r="1097">
          <cell r="A1097">
            <v>1551</v>
          </cell>
          <cell r="B1097" t="str">
            <v>OŠ Vrpolje</v>
          </cell>
        </row>
        <row r="1098">
          <cell r="A1098">
            <v>2305</v>
          </cell>
          <cell r="B1098" t="str">
            <v>OŠ Vugrovec - Kašina</v>
          </cell>
        </row>
        <row r="1099">
          <cell r="A1099">
            <v>2245</v>
          </cell>
          <cell r="B1099" t="str">
            <v>OŠ Vukomerec</v>
          </cell>
        </row>
        <row r="1100">
          <cell r="A1100">
            <v>41</v>
          </cell>
          <cell r="B1100" t="str">
            <v>OŠ Vukovina</v>
          </cell>
        </row>
        <row r="1101">
          <cell r="A1101">
            <v>1246</v>
          </cell>
          <cell r="B1101" t="str">
            <v>OŠ Zadarski otoci - Zadar</v>
          </cell>
        </row>
        <row r="1102">
          <cell r="A1102">
            <v>1907</v>
          </cell>
          <cell r="B1102" t="str">
            <v>OŠ Zagvozd</v>
          </cell>
        </row>
        <row r="1103">
          <cell r="A1103">
            <v>776</v>
          </cell>
          <cell r="B1103" t="str">
            <v>OŠ Zamet</v>
          </cell>
        </row>
        <row r="1104">
          <cell r="A1104">
            <v>2296</v>
          </cell>
          <cell r="B1104" t="str">
            <v>OŠ Zapruđe</v>
          </cell>
        </row>
        <row r="1105">
          <cell r="A1105">
            <v>1055</v>
          </cell>
          <cell r="B1105" t="str">
            <v>OŠ Zdenka Turkovića</v>
          </cell>
        </row>
        <row r="1106">
          <cell r="A1106">
            <v>1257</v>
          </cell>
          <cell r="B1106" t="str">
            <v>OŠ Zemunik</v>
          </cell>
        </row>
        <row r="1107">
          <cell r="A1107">
            <v>153</v>
          </cell>
          <cell r="B1107" t="str">
            <v>OŠ Zlatar Bistrica</v>
          </cell>
        </row>
        <row r="1108">
          <cell r="A1108">
            <v>1422</v>
          </cell>
          <cell r="B1108" t="str">
            <v>OŠ Zmajevac</v>
          </cell>
        </row>
        <row r="1109">
          <cell r="A1109">
            <v>1913</v>
          </cell>
          <cell r="B1109" t="str">
            <v>OŠ Zmijavci</v>
          </cell>
        </row>
        <row r="1110">
          <cell r="A1110">
            <v>890</v>
          </cell>
          <cell r="B1110" t="str">
            <v>OŠ Zrinskih i Frankopana</v>
          </cell>
        </row>
        <row r="1111">
          <cell r="A1111">
            <v>1632</v>
          </cell>
          <cell r="B1111" t="str">
            <v>OŠ Zrinskih Nuštar</v>
          </cell>
        </row>
        <row r="1112">
          <cell r="A1112">
            <v>255</v>
          </cell>
          <cell r="B1112" t="str">
            <v>OŠ Zvonimira Franka</v>
          </cell>
        </row>
        <row r="1113">
          <cell r="A1113">
            <v>734</v>
          </cell>
          <cell r="B1113" t="str">
            <v>OŠ Zvonka Cara</v>
          </cell>
        </row>
        <row r="1114">
          <cell r="A1114">
            <v>1649</v>
          </cell>
          <cell r="B1114" t="str">
            <v>OŠ Čakovci</v>
          </cell>
        </row>
        <row r="1115">
          <cell r="A1115">
            <v>823</v>
          </cell>
          <cell r="B1115" t="str">
            <v>OŠ Čavle</v>
          </cell>
        </row>
        <row r="1116">
          <cell r="A1116">
            <v>632</v>
          </cell>
          <cell r="B1116" t="str">
            <v>OŠ Čazma</v>
          </cell>
        </row>
        <row r="1117">
          <cell r="A1117">
            <v>1411</v>
          </cell>
          <cell r="B1117" t="str">
            <v>OŠ Čeminac</v>
          </cell>
        </row>
        <row r="1118">
          <cell r="A1118">
            <v>1573</v>
          </cell>
          <cell r="B1118" t="str">
            <v>OŠ Čista Velika</v>
          </cell>
        </row>
        <row r="1119">
          <cell r="A1119">
            <v>2216</v>
          </cell>
          <cell r="B1119" t="str">
            <v>OŠ Čučerje</v>
          </cell>
        </row>
        <row r="1120">
          <cell r="A1120">
            <v>1348</v>
          </cell>
          <cell r="B1120" t="str">
            <v>OŠ Đakovački Selci</v>
          </cell>
        </row>
        <row r="1121">
          <cell r="A1121">
            <v>2</v>
          </cell>
          <cell r="B1121" t="str">
            <v>OŠ Đure Deželića - Ivanić Grad</v>
          </cell>
        </row>
        <row r="1122">
          <cell r="A1122">
            <v>167</v>
          </cell>
          <cell r="B1122" t="str">
            <v xml:space="preserve">OŠ Đure Prejca - Desinić </v>
          </cell>
        </row>
        <row r="1123">
          <cell r="A1123">
            <v>170</v>
          </cell>
          <cell r="B1123" t="str">
            <v>OŠ Đurmanec</v>
          </cell>
        </row>
        <row r="1124">
          <cell r="A1124">
            <v>532</v>
          </cell>
          <cell r="B1124" t="str">
            <v>OŠ Đuro Ester</v>
          </cell>
        </row>
        <row r="1125">
          <cell r="A1125">
            <v>1105</v>
          </cell>
          <cell r="B1125" t="str">
            <v>OŠ Đuro Pilar</v>
          </cell>
        </row>
        <row r="1126">
          <cell r="A1126">
            <v>484</v>
          </cell>
          <cell r="B1126" t="str">
            <v>OŠ Šemovec</v>
          </cell>
        </row>
        <row r="1127">
          <cell r="A1127">
            <v>2195</v>
          </cell>
          <cell r="B1127" t="str">
            <v>OŠ Šestine</v>
          </cell>
        </row>
        <row r="1128">
          <cell r="A1128">
            <v>1322</v>
          </cell>
          <cell r="B1128" t="str">
            <v>OŠ Šećerana</v>
          </cell>
        </row>
        <row r="1129">
          <cell r="A1129">
            <v>1961</v>
          </cell>
          <cell r="B1129" t="str">
            <v>OŠ Šijana - Pula</v>
          </cell>
        </row>
        <row r="1130">
          <cell r="A1130">
            <v>1236</v>
          </cell>
          <cell r="B1130" t="str">
            <v>OŠ Šime Budinića - Zadar</v>
          </cell>
        </row>
        <row r="1131">
          <cell r="A1131">
            <v>1233</v>
          </cell>
          <cell r="B1131" t="str">
            <v>OŠ Šimuna Kožičića Benje</v>
          </cell>
        </row>
        <row r="1132">
          <cell r="A1132">
            <v>790</v>
          </cell>
          <cell r="B1132" t="str">
            <v>OŠ Škurinje - Rijeka</v>
          </cell>
        </row>
        <row r="1133">
          <cell r="A1133">
            <v>2908</v>
          </cell>
          <cell r="B1133" t="str">
            <v>OŠ Špansko Oranice</v>
          </cell>
        </row>
        <row r="1134">
          <cell r="A1134">
            <v>711</v>
          </cell>
          <cell r="B1134" t="str">
            <v>OŠ Štefanje</v>
          </cell>
        </row>
        <row r="1135">
          <cell r="A1135">
            <v>2177</v>
          </cell>
          <cell r="B1135" t="str">
            <v>OŠ Štrigova</v>
          </cell>
        </row>
        <row r="1136">
          <cell r="A1136">
            <v>352</v>
          </cell>
          <cell r="B1136" t="str">
            <v>OŠ Švarča</v>
          </cell>
        </row>
        <row r="1137">
          <cell r="A1137">
            <v>61</v>
          </cell>
          <cell r="B1137" t="str">
            <v>OŠ Ščitarjevo</v>
          </cell>
        </row>
        <row r="1138">
          <cell r="A1138">
            <v>436</v>
          </cell>
          <cell r="B1138" t="str">
            <v>OŠ Žakanje</v>
          </cell>
        </row>
        <row r="1139">
          <cell r="A1139">
            <v>2239</v>
          </cell>
          <cell r="B1139" t="str">
            <v>OŠ Žitnjak</v>
          </cell>
        </row>
        <row r="1140">
          <cell r="A1140">
            <v>4057</v>
          </cell>
          <cell r="B1140" t="str">
            <v>OŠ Žnjan-Pazdigrad</v>
          </cell>
        </row>
        <row r="1141">
          <cell r="A1141">
            <v>1774</v>
          </cell>
          <cell r="B1141" t="str">
            <v>OŠ Žrnovnica</v>
          </cell>
        </row>
        <row r="1142">
          <cell r="A1142">
            <v>2129</v>
          </cell>
          <cell r="B1142" t="str">
            <v>OŠ Župa Dubrovačka</v>
          </cell>
        </row>
        <row r="1143">
          <cell r="A1143">
            <v>2210</v>
          </cell>
          <cell r="B1143" t="str">
            <v>OŠ Žuti brijeg</v>
          </cell>
        </row>
        <row r="1144">
          <cell r="A1144">
            <v>2653</v>
          </cell>
          <cell r="B1144" t="str">
            <v>Pazinski kolegij - Klasična gimnazija Pazin s pravom javnosti</v>
          </cell>
        </row>
        <row r="1145">
          <cell r="A1145">
            <v>4035</v>
          </cell>
          <cell r="B1145" t="str">
            <v>Policijska akademija</v>
          </cell>
        </row>
        <row r="1146">
          <cell r="A1146">
            <v>2325</v>
          </cell>
          <cell r="B1146" t="str">
            <v>Poliklinika za rehabilitaciju slušanja i govora SUVAG</v>
          </cell>
        </row>
        <row r="1147">
          <cell r="A1147">
            <v>2551</v>
          </cell>
          <cell r="B1147" t="str">
            <v>Poljoprivredna i veterinarska škola - Osijek</v>
          </cell>
        </row>
        <row r="1148">
          <cell r="A1148">
            <v>2732</v>
          </cell>
          <cell r="B1148" t="str">
            <v>Poljoprivredna škola - Zagreb</v>
          </cell>
        </row>
        <row r="1149">
          <cell r="A1149">
            <v>2530</v>
          </cell>
          <cell r="B1149" t="str">
            <v>Poljoprivredna, prehrambena i veterinarska škola Stanka Ožanića</v>
          </cell>
        </row>
        <row r="1150">
          <cell r="A1150">
            <v>2587</v>
          </cell>
          <cell r="B1150" t="str">
            <v>Poljoprivredno šumarska škola - Vinkovci</v>
          </cell>
        </row>
        <row r="1151">
          <cell r="A1151">
            <v>2498</v>
          </cell>
          <cell r="B1151" t="str">
            <v>Poljoprivredno-prehrambena škola - Požega</v>
          </cell>
        </row>
        <row r="1152">
          <cell r="A1152">
            <v>2478</v>
          </cell>
          <cell r="B1152" t="str">
            <v>Pomorska škola - Bakar</v>
          </cell>
        </row>
        <row r="1153">
          <cell r="A1153">
            <v>2632</v>
          </cell>
          <cell r="B1153" t="str">
            <v>Pomorska škola - Split</v>
          </cell>
        </row>
        <row r="1154">
          <cell r="A1154">
            <v>2524</v>
          </cell>
          <cell r="B1154" t="str">
            <v>Pomorska škola - Zadar</v>
          </cell>
        </row>
        <row r="1155">
          <cell r="A1155">
            <v>2679</v>
          </cell>
          <cell r="B1155" t="str">
            <v>Pomorsko-tehnička škola - Dubrovnik</v>
          </cell>
        </row>
        <row r="1156">
          <cell r="A1156">
            <v>2730</v>
          </cell>
          <cell r="B1156" t="str">
            <v>Poštanska i telekomunikacijska škola - Zagreb</v>
          </cell>
        </row>
        <row r="1157">
          <cell r="A1157">
            <v>2733</v>
          </cell>
          <cell r="B1157" t="str">
            <v>Prehrambeno - tehnološka škola - Zagreb</v>
          </cell>
        </row>
        <row r="1158">
          <cell r="A1158">
            <v>2458</v>
          </cell>
          <cell r="B1158" t="str">
            <v>Prirodoslovna i grafička škola - Rijeka</v>
          </cell>
        </row>
        <row r="1159">
          <cell r="A1159">
            <v>2391</v>
          </cell>
          <cell r="B1159" t="str">
            <v>Prirodoslovna škola - Karlovac</v>
          </cell>
        </row>
        <row r="1160">
          <cell r="A1160">
            <v>2728</v>
          </cell>
          <cell r="B1160" t="str">
            <v>Prirodoslovna škola Vladimira Preloga</v>
          </cell>
        </row>
        <row r="1161">
          <cell r="A1161">
            <v>2529</v>
          </cell>
          <cell r="B1161" t="str">
            <v>Prirodoslovno - grafička škola - Zadar</v>
          </cell>
        </row>
        <row r="1162">
          <cell r="A1162">
            <v>2615</v>
          </cell>
          <cell r="B1162" t="str">
            <v>Prirodoslovno tehnička škola - Split</v>
          </cell>
        </row>
        <row r="1163">
          <cell r="A1163">
            <v>2840</v>
          </cell>
          <cell r="B1163" t="str">
            <v>Privatna ekonomsko-poslovna škola s pravom javnosti - Varaždin</v>
          </cell>
        </row>
        <row r="1164">
          <cell r="A1164">
            <v>2787</v>
          </cell>
          <cell r="B1164" t="str">
            <v>Privatna gimnazija Dr. Časl, s pravom javnosti</v>
          </cell>
        </row>
        <row r="1165">
          <cell r="A1165">
            <v>2777</v>
          </cell>
          <cell r="B1165" t="str">
            <v>Privatna gimnazija i ekonomska škola Katarina Zrinski</v>
          </cell>
        </row>
        <row r="1166">
          <cell r="A1166">
            <v>2790</v>
          </cell>
          <cell r="B1166" t="str">
            <v>Privatna gimnazija i ekonomsko-informatička škola Futura s pravom javnosti</v>
          </cell>
        </row>
        <row r="1167">
          <cell r="A1167">
            <v>2844</v>
          </cell>
          <cell r="B1167" t="str">
            <v>Privatna gimnazija i turističko-ugostiteljska škola Jure Kuprešak  - Zagreb</v>
          </cell>
        </row>
        <row r="1168">
          <cell r="A1168">
            <v>2669</v>
          </cell>
          <cell r="B1168" t="str">
            <v>Privatna gimnazija Juraj Dobrila, s pravom javnosti</v>
          </cell>
        </row>
        <row r="1169">
          <cell r="A1169">
            <v>2640</v>
          </cell>
          <cell r="B1169" t="str">
            <v>Privatna jezična gimnazija Pitagora - srednja škola s pravom javnosti</v>
          </cell>
        </row>
        <row r="1170">
          <cell r="A1170">
            <v>2916</v>
          </cell>
          <cell r="B1170" t="str">
            <v xml:space="preserve">Privatna jezično-informatička gimnazija Leonardo da Vinci </v>
          </cell>
        </row>
        <row r="1171">
          <cell r="A1171">
            <v>2788</v>
          </cell>
          <cell r="B1171" t="str">
            <v>Privatna gimnazija i strukovna škola Svijet s pravom javnosti</v>
          </cell>
        </row>
        <row r="1172">
          <cell r="A1172">
            <v>2774</v>
          </cell>
          <cell r="B1172" t="str">
            <v>Privatna klasična gimnazija s pravom javnosti - Zagreb</v>
          </cell>
        </row>
        <row r="1173">
          <cell r="A1173">
            <v>2941</v>
          </cell>
          <cell r="B1173" t="str">
            <v>Privatna osnovna glazbena škola Bonar</v>
          </cell>
        </row>
        <row r="1174">
          <cell r="A1174">
            <v>1784</v>
          </cell>
          <cell r="B1174" t="str">
            <v>Privatna osnovna glazbena škola Boris Papandopulo</v>
          </cell>
        </row>
        <row r="1175">
          <cell r="A1175">
            <v>1253</v>
          </cell>
          <cell r="B1175" t="str">
            <v>Privatna osnovna škola Nova</v>
          </cell>
        </row>
        <row r="1176">
          <cell r="A1176">
            <v>4002</v>
          </cell>
          <cell r="B1176" t="str">
            <v>Privatna sportska i jezična gimnazija Franjo Bučar</v>
          </cell>
        </row>
        <row r="1177">
          <cell r="A1177">
            <v>4037</v>
          </cell>
          <cell r="B1177" t="str">
            <v>Privatna srednja ekonomska škola "Knez Malduh" Split</v>
          </cell>
        </row>
        <row r="1178">
          <cell r="A1178">
            <v>2784</v>
          </cell>
          <cell r="B1178" t="str">
            <v>Privatna srednja ekonomska škola INOVA s pravom javnosti</v>
          </cell>
        </row>
        <row r="1179">
          <cell r="A1179">
            <v>4031</v>
          </cell>
          <cell r="B1179" t="str">
            <v>Privatna srednja ekonomska škola Verte Nova</v>
          </cell>
        </row>
        <row r="1180">
          <cell r="A1180">
            <v>2915</v>
          </cell>
          <cell r="B1180" t="str">
            <v>Privatna srednja ugostiteljska škola Wallner - Split</v>
          </cell>
        </row>
        <row r="1181">
          <cell r="A1181">
            <v>2641</v>
          </cell>
          <cell r="B1181" t="str">
            <v>Privatna srednja škola Marko Antun de Dominis, s pravom javnosti</v>
          </cell>
        </row>
        <row r="1182">
          <cell r="A1182">
            <v>2417</v>
          </cell>
          <cell r="B1182" t="str">
            <v>Privatna srednja škola Varaždin s pravom javnosti</v>
          </cell>
        </row>
        <row r="1183">
          <cell r="A1183">
            <v>2785</v>
          </cell>
          <cell r="B1183" t="str">
            <v>Privatna umjetnička gimnazija, s pravom javnosti - Zagreb</v>
          </cell>
        </row>
        <row r="1184">
          <cell r="A1184">
            <v>2839</v>
          </cell>
          <cell r="B1184" t="str">
            <v>Privatna varaždinska gimnazija s pravom javnosti</v>
          </cell>
        </row>
        <row r="1185">
          <cell r="A1185">
            <v>2467</v>
          </cell>
          <cell r="B1185" t="str">
            <v>Prometna škola - Rijeka</v>
          </cell>
        </row>
        <row r="1186">
          <cell r="A1186">
            <v>2572</v>
          </cell>
          <cell r="B1186" t="str">
            <v>Prometno-tehnička škola - Šibenik</v>
          </cell>
        </row>
        <row r="1187">
          <cell r="A1187">
            <v>1385</v>
          </cell>
          <cell r="B1187" t="str">
            <v>Prosvjetno-kulturni centar Mađara u Republici Hrvatskoj</v>
          </cell>
        </row>
        <row r="1188">
          <cell r="A1188">
            <v>2725</v>
          </cell>
          <cell r="B1188" t="str">
            <v>Prva ekonomska škola - Zagreb</v>
          </cell>
        </row>
        <row r="1189">
          <cell r="A1189">
            <v>2406</v>
          </cell>
          <cell r="B1189" t="str">
            <v>Prva gimnazija - Varaždin</v>
          </cell>
        </row>
        <row r="1190">
          <cell r="A1190">
            <v>4009</v>
          </cell>
          <cell r="B1190" t="str">
            <v>Prva katolička osnovna škola u Gradu Zagrebu</v>
          </cell>
        </row>
        <row r="1191">
          <cell r="A1191">
            <v>368</v>
          </cell>
          <cell r="B1191" t="str">
            <v>Prva osnovna škola - Ogulin</v>
          </cell>
        </row>
        <row r="1192">
          <cell r="A1192">
            <v>4036</v>
          </cell>
          <cell r="B1192" t="str">
            <v>Prva privatna ekonomska škola Požega</v>
          </cell>
        </row>
        <row r="1193">
          <cell r="A1193">
            <v>3283</v>
          </cell>
          <cell r="B1193" t="str">
            <v>Prva privatna gimnazija - Karlovac</v>
          </cell>
        </row>
        <row r="1194">
          <cell r="A1194">
            <v>2416</v>
          </cell>
          <cell r="B1194" t="str">
            <v>Prva privatna gimnazija s pravom javnosti - Varaždin</v>
          </cell>
        </row>
        <row r="1195">
          <cell r="A1195">
            <v>2773</v>
          </cell>
          <cell r="B1195" t="str">
            <v>Prva privatna gimnazija s pravom javnosti - Zagreb</v>
          </cell>
        </row>
        <row r="1196">
          <cell r="A1196">
            <v>1982</v>
          </cell>
          <cell r="B1196" t="str">
            <v>Prva privatna osnovna škola Juraj Dobrila s pravom javnosti</v>
          </cell>
        </row>
        <row r="1197">
          <cell r="A1197">
            <v>4038</v>
          </cell>
          <cell r="B1197" t="str">
            <v>Prva privatna škola za osobne usluge Zagreb</v>
          </cell>
        </row>
        <row r="1198">
          <cell r="A1198">
            <v>2457</v>
          </cell>
          <cell r="B1198" t="str">
            <v>Prva riječka hrvatska gimnazija</v>
          </cell>
        </row>
        <row r="1199">
          <cell r="A1199">
            <v>2843</v>
          </cell>
          <cell r="B1199" t="str">
            <v>Prva Srednja informatička škola, s pravom javnosti</v>
          </cell>
        </row>
        <row r="1200">
          <cell r="A1200">
            <v>2538</v>
          </cell>
          <cell r="B1200" t="str">
            <v>Prva srednja škola - Beli Manastir</v>
          </cell>
        </row>
        <row r="1201">
          <cell r="A1201">
            <v>2460</v>
          </cell>
          <cell r="B1201" t="str">
            <v>Prva sušačka hrvatska gimnazija u Rijeci</v>
          </cell>
        </row>
        <row r="1202">
          <cell r="A1202">
            <v>4034</v>
          </cell>
          <cell r="B1202" t="str">
            <v>Pučko otvoreno učilište Zagreb</v>
          </cell>
        </row>
        <row r="1203">
          <cell r="A1203">
            <v>2471</v>
          </cell>
          <cell r="B1203" t="str">
            <v>Salezijanska klasična gimnazija - s pravom javnosti</v>
          </cell>
        </row>
        <row r="1204">
          <cell r="A1204">
            <v>2480</v>
          </cell>
          <cell r="B1204" t="str">
            <v>Srednja glazbena škola Mirković - s pravom javnosti</v>
          </cell>
        </row>
        <row r="1205">
          <cell r="A1205">
            <v>2428</v>
          </cell>
          <cell r="B1205" t="str">
            <v>Srednja gospodarska škola - Križevci</v>
          </cell>
        </row>
        <row r="1206">
          <cell r="A1206">
            <v>2513</v>
          </cell>
          <cell r="B1206" t="str">
            <v>Srednja medicinska škola - Slavonski Brod</v>
          </cell>
        </row>
        <row r="1207">
          <cell r="A1207">
            <v>2689</v>
          </cell>
          <cell r="B1207" t="str">
            <v xml:space="preserve">Srednja poljoprivredna i tehnička škola - Opuzen </v>
          </cell>
        </row>
        <row r="1208">
          <cell r="A1208">
            <v>2604</v>
          </cell>
          <cell r="B1208" t="str">
            <v>Srednja strukovna škola - Makarska</v>
          </cell>
        </row>
        <row r="1209">
          <cell r="A1209">
            <v>2354</v>
          </cell>
          <cell r="B1209" t="str">
            <v>Srednja strukovna škola - Samobor</v>
          </cell>
        </row>
        <row r="1210">
          <cell r="A1210">
            <v>2412</v>
          </cell>
          <cell r="B1210" t="str">
            <v>Srednja strukovna škola - Varaždin</v>
          </cell>
        </row>
        <row r="1211">
          <cell r="A1211">
            <v>2358</v>
          </cell>
          <cell r="B1211" t="str">
            <v>Srednja strukovna škola - Velika Gorica</v>
          </cell>
        </row>
        <row r="1212">
          <cell r="A1212">
            <v>2585</v>
          </cell>
          <cell r="B1212" t="str">
            <v>Srednja strukovna škola - Vinkovci</v>
          </cell>
        </row>
        <row r="1213">
          <cell r="A1213">
            <v>2578</v>
          </cell>
          <cell r="B1213" t="str">
            <v>Srednja strukovna škola - Šibenik</v>
          </cell>
        </row>
        <row r="1214">
          <cell r="A1214">
            <v>2543</v>
          </cell>
          <cell r="B1214" t="str">
            <v>Srednja strukovna škola Antuna Horvata - Đakovo</v>
          </cell>
        </row>
        <row r="1215">
          <cell r="A1215">
            <v>2606</v>
          </cell>
          <cell r="B1215" t="str">
            <v>Srednja strukovna škola bana Josipa Jelačića</v>
          </cell>
        </row>
        <row r="1216">
          <cell r="A1216">
            <v>2611</v>
          </cell>
          <cell r="B1216" t="str">
            <v>Srednja strukovna škola Blaž Jurjev Trogiranin</v>
          </cell>
        </row>
        <row r="1217">
          <cell r="A1217">
            <v>3284</v>
          </cell>
          <cell r="B1217" t="str">
            <v>Srednja strukovna škola Kotva</v>
          </cell>
        </row>
        <row r="1218">
          <cell r="A1218">
            <v>2906</v>
          </cell>
          <cell r="B1218" t="str">
            <v xml:space="preserve">Srednja strukovna škola Kralja Zvonimira </v>
          </cell>
        </row>
        <row r="1219">
          <cell r="A1219">
            <v>2453</v>
          </cell>
          <cell r="B1219" t="str">
            <v xml:space="preserve">Srednja talijanska škola - Rijeka </v>
          </cell>
        </row>
        <row r="1220">
          <cell r="A1220">
            <v>2627</v>
          </cell>
          <cell r="B1220" t="str">
            <v>Srednja tehnička prometna škola - Split</v>
          </cell>
        </row>
        <row r="1221">
          <cell r="A1221">
            <v>4006</v>
          </cell>
          <cell r="B1221" t="str">
            <v>Srednja škola Delnice</v>
          </cell>
        </row>
        <row r="1222">
          <cell r="A1222">
            <v>4018</v>
          </cell>
          <cell r="B1222" t="str">
            <v>Srednja škola Isidora Kršnjavoga Našice</v>
          </cell>
        </row>
        <row r="1223">
          <cell r="A1223">
            <v>4004</v>
          </cell>
          <cell r="B1223" t="str">
            <v>Srednja škola Ludbreg</v>
          </cell>
        </row>
        <row r="1224">
          <cell r="A1224">
            <v>4005</v>
          </cell>
          <cell r="B1224" t="str">
            <v>Srednja škola Novi Marof</v>
          </cell>
        </row>
        <row r="1225">
          <cell r="A1225">
            <v>2667</v>
          </cell>
          <cell r="B1225" t="str">
            <v>Srednja škola s pravom javnosti Manero - Višnjan</v>
          </cell>
        </row>
        <row r="1226">
          <cell r="A1226">
            <v>2419</v>
          </cell>
          <cell r="B1226" t="str">
            <v>Srednja škola u Maruševcu s pravom javnosti</v>
          </cell>
        </row>
        <row r="1227">
          <cell r="A1227">
            <v>2455</v>
          </cell>
          <cell r="B1227" t="str">
            <v>Srednja škola za elektrotehniku i računalstvo - Rijeka</v>
          </cell>
        </row>
        <row r="1228">
          <cell r="A1228">
            <v>2791</v>
          </cell>
          <cell r="B1228" t="str">
            <v>Srpska pravoslavna opća gimnazija Kantakuzina</v>
          </cell>
        </row>
        <row r="1229">
          <cell r="A1229">
            <v>2411</v>
          </cell>
          <cell r="B1229" t="str">
            <v>Strojarska i prometna škola - Varaždin</v>
          </cell>
        </row>
        <row r="1230">
          <cell r="A1230">
            <v>2546</v>
          </cell>
          <cell r="B1230" t="str">
            <v>Strojarska tehnička škola - Osijek</v>
          </cell>
        </row>
        <row r="1231">
          <cell r="A1231">
            <v>2737</v>
          </cell>
          <cell r="B1231" t="str">
            <v>Strojarska tehnička škola Fausta Vrančića</v>
          </cell>
        </row>
        <row r="1232">
          <cell r="A1232">
            <v>2738</v>
          </cell>
          <cell r="B1232" t="str">
            <v>Strojarska tehnička škola Frana Bošnjakovića</v>
          </cell>
        </row>
        <row r="1233">
          <cell r="A1233">
            <v>2452</v>
          </cell>
          <cell r="B1233" t="str">
            <v>Strojarska škola za industrijska i obrtnička zanimanja - Rijeka</v>
          </cell>
        </row>
        <row r="1234">
          <cell r="A1234">
            <v>2462</v>
          </cell>
          <cell r="B1234" t="str">
            <v>Strojarsko brodograđevna škola za industrijska i obrtnička zanimanja - Rijeka</v>
          </cell>
        </row>
        <row r="1235">
          <cell r="A1235">
            <v>2482</v>
          </cell>
          <cell r="B1235" t="str">
            <v>Strukovna škola - Gospić</v>
          </cell>
        </row>
        <row r="1236">
          <cell r="A1236">
            <v>2664</v>
          </cell>
          <cell r="B1236" t="str">
            <v>Strukovna škola - Pula</v>
          </cell>
        </row>
        <row r="1237">
          <cell r="A1237">
            <v>2492</v>
          </cell>
          <cell r="B1237" t="str">
            <v>Strukovna škola - Virovitica</v>
          </cell>
        </row>
        <row r="1238">
          <cell r="A1238">
            <v>2592</v>
          </cell>
          <cell r="B1238" t="str">
            <v>Strukovna škola - Vukovar</v>
          </cell>
        </row>
        <row r="1239">
          <cell r="A1239">
            <v>2420</v>
          </cell>
          <cell r="B1239" t="str">
            <v>Strukovna škola - Đurđevac</v>
          </cell>
        </row>
        <row r="1240">
          <cell r="A1240">
            <v>2672</v>
          </cell>
          <cell r="B1240" t="str">
            <v xml:space="preserve">Strukovna škola Eugena Kumičića - Rovinj </v>
          </cell>
        </row>
        <row r="1241">
          <cell r="A1241">
            <v>2528</v>
          </cell>
          <cell r="B1241" t="str">
            <v>Strukovna škola Vice Vlatkovića</v>
          </cell>
        </row>
        <row r="1242">
          <cell r="A1242">
            <v>2481</v>
          </cell>
          <cell r="B1242" t="str">
            <v>SŠ Ambroza Haračića</v>
          </cell>
        </row>
        <row r="1243">
          <cell r="A1243">
            <v>2476</v>
          </cell>
          <cell r="B1243" t="str">
            <v xml:space="preserve">SŠ Andrije Ljudevita Adamića </v>
          </cell>
        </row>
        <row r="1244">
          <cell r="A1244">
            <v>2612</v>
          </cell>
          <cell r="B1244" t="str">
            <v>SŠ Antun Matijašević - Karamaneo</v>
          </cell>
        </row>
        <row r="1245">
          <cell r="A1245">
            <v>2418</v>
          </cell>
          <cell r="B1245" t="str">
            <v>SŠ Arboretum Opeka</v>
          </cell>
        </row>
        <row r="1246">
          <cell r="A1246">
            <v>2441</v>
          </cell>
          <cell r="B1246" t="str">
            <v>SŠ August Šenoa - Garešnica</v>
          </cell>
        </row>
        <row r="1247">
          <cell r="A1247">
            <v>2362</v>
          </cell>
          <cell r="B1247" t="str">
            <v>SŠ Ban Josip Jelačić</v>
          </cell>
        </row>
        <row r="1248">
          <cell r="A1248">
            <v>2442</v>
          </cell>
          <cell r="B1248" t="str">
            <v>SŠ Bartula Kašića - Grubišno Polje</v>
          </cell>
        </row>
        <row r="1249">
          <cell r="A1249">
            <v>2519</v>
          </cell>
          <cell r="B1249" t="str">
            <v>SŠ Bartula Kašića - Pag</v>
          </cell>
        </row>
        <row r="1250">
          <cell r="A1250">
            <v>2369</v>
          </cell>
          <cell r="B1250" t="str">
            <v>SŠ Bedekovčina</v>
          </cell>
        </row>
        <row r="1251">
          <cell r="A1251">
            <v>2516</v>
          </cell>
          <cell r="B1251" t="str">
            <v>SŠ Biograd na Moru</v>
          </cell>
        </row>
        <row r="1252">
          <cell r="A1252">
            <v>2688</v>
          </cell>
          <cell r="B1252" t="str">
            <v>SŠ Blato</v>
          </cell>
        </row>
        <row r="1253">
          <cell r="A1253">
            <v>2644</v>
          </cell>
          <cell r="B1253" t="str">
            <v>SŠ Bol</v>
          </cell>
        </row>
        <row r="1254">
          <cell r="A1254">
            <v>2614</v>
          </cell>
          <cell r="B1254" t="str">
            <v>SŠ Braća Radić</v>
          </cell>
        </row>
        <row r="1255">
          <cell r="A1255">
            <v>2646</v>
          </cell>
          <cell r="B1255" t="str">
            <v>SŠ Brač</v>
          </cell>
        </row>
        <row r="1256">
          <cell r="A1256">
            <v>2650</v>
          </cell>
          <cell r="B1256" t="str">
            <v>SŠ Buzet</v>
          </cell>
        </row>
        <row r="1257">
          <cell r="A1257">
            <v>2750</v>
          </cell>
          <cell r="B1257" t="str">
            <v>SŠ Centar za odgoj i obrazovanje</v>
          </cell>
        </row>
        <row r="1258">
          <cell r="A1258">
            <v>2568</v>
          </cell>
          <cell r="B1258" t="str">
            <v>SŠ Dalj</v>
          </cell>
        </row>
        <row r="1259">
          <cell r="A1259">
            <v>2445</v>
          </cell>
          <cell r="B1259" t="str">
            <v>SŠ Delnice</v>
          </cell>
        </row>
        <row r="1260">
          <cell r="A1260">
            <v>2639</v>
          </cell>
          <cell r="B1260" t="str">
            <v>SŠ Dental centar Marušić</v>
          </cell>
        </row>
        <row r="1261">
          <cell r="A1261">
            <v>2540</v>
          </cell>
          <cell r="B1261" t="str">
            <v>SŠ Donji Miholjac</v>
          </cell>
        </row>
        <row r="1262">
          <cell r="A1262">
            <v>2443</v>
          </cell>
          <cell r="B1262" t="str">
            <v>SŠ Dr. Antuna Barca - Crikvenica</v>
          </cell>
        </row>
        <row r="1263">
          <cell r="A1263">
            <v>2363</v>
          </cell>
          <cell r="B1263" t="str">
            <v>SŠ Dragutina Stražimira</v>
          </cell>
        </row>
        <row r="1264">
          <cell r="A1264">
            <v>2389</v>
          </cell>
          <cell r="B1264" t="str">
            <v>SŠ Duga Resa</v>
          </cell>
        </row>
        <row r="1265">
          <cell r="A1265">
            <v>2348</v>
          </cell>
          <cell r="B1265" t="str">
            <v>SŠ Dugo Selo</v>
          </cell>
        </row>
        <row r="1266">
          <cell r="A1266">
            <v>2603</v>
          </cell>
          <cell r="B1266" t="str">
            <v>SŠ Fra Andrije Kačića Miošića - Makarska</v>
          </cell>
        </row>
        <row r="1267">
          <cell r="A1267">
            <v>2687</v>
          </cell>
          <cell r="B1267" t="str">
            <v>SŠ Fra Andrije Kačića Miošića - Ploče</v>
          </cell>
        </row>
        <row r="1268">
          <cell r="A1268">
            <v>2373</v>
          </cell>
          <cell r="B1268" t="str">
            <v>SŠ Glina</v>
          </cell>
        </row>
        <row r="1269">
          <cell r="A1269">
            <v>2517</v>
          </cell>
          <cell r="B1269" t="str">
            <v>SŠ Gračac</v>
          </cell>
        </row>
        <row r="1270">
          <cell r="A1270">
            <v>2446</v>
          </cell>
          <cell r="B1270" t="str">
            <v>SŠ Hrvatski kralj Zvonimir</v>
          </cell>
        </row>
        <row r="1271">
          <cell r="A1271">
            <v>2598</v>
          </cell>
          <cell r="B1271" t="str">
            <v>SŠ Hvar</v>
          </cell>
        </row>
        <row r="1272">
          <cell r="A1272">
            <v>2597</v>
          </cell>
          <cell r="B1272" t="str">
            <v>SŠ Ilok</v>
          </cell>
        </row>
        <row r="1273">
          <cell r="A1273">
            <v>2544</v>
          </cell>
          <cell r="B1273" t="str">
            <v>SŠ Isidora Kršnjavoga - Našice</v>
          </cell>
        </row>
        <row r="1274">
          <cell r="A1274">
            <v>2426</v>
          </cell>
          <cell r="B1274" t="str">
            <v>SŠ Ivan Seljanec - Križevci</v>
          </cell>
        </row>
        <row r="1275">
          <cell r="A1275">
            <v>2349</v>
          </cell>
          <cell r="B1275" t="str">
            <v>SŠ Ivan Švear - Ivanić Grad</v>
          </cell>
        </row>
        <row r="1276">
          <cell r="A1276">
            <v>2610</v>
          </cell>
          <cell r="B1276" t="str">
            <v>SŠ Ivana Lucića - Trogir</v>
          </cell>
        </row>
        <row r="1277">
          <cell r="A1277">
            <v>2569</v>
          </cell>
          <cell r="B1277" t="str">
            <v>SŠ Ivana Maštrovića - Drniš</v>
          </cell>
        </row>
        <row r="1278">
          <cell r="A1278">
            <v>2374</v>
          </cell>
          <cell r="B1278" t="str">
            <v>SŠ Ivana Trnskoga</v>
          </cell>
        </row>
        <row r="1279">
          <cell r="A1279">
            <v>2405</v>
          </cell>
          <cell r="B1279" t="str">
            <v>SŠ Ivanec</v>
          </cell>
        </row>
        <row r="1280">
          <cell r="A1280">
            <v>2351</v>
          </cell>
          <cell r="B1280" t="str">
            <v>SŠ Jastrebarsko</v>
          </cell>
        </row>
        <row r="1281">
          <cell r="A1281">
            <v>3175</v>
          </cell>
          <cell r="B1281" t="str">
            <v>SŠ Jelkovec</v>
          </cell>
        </row>
        <row r="1282">
          <cell r="A1282">
            <v>2567</v>
          </cell>
          <cell r="B1282" t="str">
            <v>SŠ Josipa Kozarca - Đurđenovac</v>
          </cell>
        </row>
        <row r="1283">
          <cell r="A1283">
            <v>2605</v>
          </cell>
          <cell r="B1283" t="str">
            <v>SŠ Jure Kaštelan</v>
          </cell>
        </row>
        <row r="1284">
          <cell r="A1284">
            <v>2515</v>
          </cell>
          <cell r="B1284" t="str">
            <v>SŠ Kneza Branimira - Benkovac</v>
          </cell>
        </row>
        <row r="1285">
          <cell r="A1285">
            <v>2370</v>
          </cell>
          <cell r="B1285" t="str">
            <v>SŠ Konjščina</v>
          </cell>
        </row>
        <row r="1286">
          <cell r="A1286">
            <v>2424</v>
          </cell>
          <cell r="B1286" t="str">
            <v>SŠ Koprivnica</v>
          </cell>
        </row>
        <row r="1287">
          <cell r="A1287">
            <v>2364</v>
          </cell>
          <cell r="B1287" t="str">
            <v>SŠ Krapina</v>
          </cell>
        </row>
        <row r="1288">
          <cell r="A1288">
            <v>2905</v>
          </cell>
          <cell r="B1288" t="str">
            <v>SŠ Lovre Montija</v>
          </cell>
        </row>
        <row r="1289">
          <cell r="A1289">
            <v>2963</v>
          </cell>
          <cell r="B1289" t="str">
            <v>SŠ Marka Marulića - Slatina</v>
          </cell>
        </row>
        <row r="1290">
          <cell r="A1290">
            <v>2451</v>
          </cell>
          <cell r="B1290" t="str">
            <v>SŠ Markantuna de Dominisa - Rab</v>
          </cell>
        </row>
        <row r="1291">
          <cell r="A1291">
            <v>2654</v>
          </cell>
          <cell r="B1291" t="str">
            <v>SŠ Mate Balote</v>
          </cell>
        </row>
        <row r="1292">
          <cell r="A1292">
            <v>2651</v>
          </cell>
          <cell r="B1292" t="str">
            <v>SŠ Mate Blažine - Labin</v>
          </cell>
        </row>
        <row r="1293">
          <cell r="A1293">
            <v>2507</v>
          </cell>
          <cell r="B1293" t="str">
            <v>SŠ Matije Antuna Reljkovića - Slavonski Brod</v>
          </cell>
        </row>
        <row r="1294">
          <cell r="A1294">
            <v>2685</v>
          </cell>
          <cell r="B1294" t="str">
            <v>SŠ Metković</v>
          </cell>
        </row>
        <row r="1295">
          <cell r="A1295">
            <v>2378</v>
          </cell>
          <cell r="B1295" t="str">
            <v>SŠ Novska</v>
          </cell>
        </row>
        <row r="1296">
          <cell r="A1296">
            <v>2518</v>
          </cell>
          <cell r="B1296" t="str">
            <v>SŠ Obrovac</v>
          </cell>
        </row>
        <row r="1297">
          <cell r="A1297">
            <v>2371</v>
          </cell>
          <cell r="B1297" t="str">
            <v>SŠ Oroslavje</v>
          </cell>
        </row>
        <row r="1298">
          <cell r="A1298">
            <v>2484</v>
          </cell>
          <cell r="B1298" t="str">
            <v>SŠ Otočac</v>
          </cell>
        </row>
        <row r="1299">
          <cell r="A1299">
            <v>2495</v>
          </cell>
          <cell r="B1299" t="str">
            <v>SŠ Pakrac</v>
          </cell>
        </row>
        <row r="1300">
          <cell r="A1300">
            <v>2485</v>
          </cell>
          <cell r="B1300" t="str">
            <v xml:space="preserve">SŠ Pavla Rittera Vitezovića u Senju </v>
          </cell>
        </row>
        <row r="1301">
          <cell r="A1301">
            <v>2683</v>
          </cell>
          <cell r="B1301" t="str">
            <v>SŠ Petra Šegedina</v>
          </cell>
        </row>
        <row r="1302">
          <cell r="A1302">
            <v>2380</v>
          </cell>
          <cell r="B1302" t="str">
            <v>SŠ Petrinja</v>
          </cell>
        </row>
        <row r="1303">
          <cell r="A1303">
            <v>2494</v>
          </cell>
          <cell r="B1303" t="str">
            <v>SŠ Pitomača</v>
          </cell>
        </row>
        <row r="1304">
          <cell r="A1304">
            <v>2486</v>
          </cell>
          <cell r="B1304" t="str">
            <v>SŠ Plitvička Jezera</v>
          </cell>
        </row>
        <row r="1305">
          <cell r="A1305">
            <v>2368</v>
          </cell>
          <cell r="B1305" t="str">
            <v>SŠ Pregrada</v>
          </cell>
        </row>
        <row r="1306">
          <cell r="A1306">
            <v>2695</v>
          </cell>
          <cell r="B1306" t="str">
            <v>SŠ Prelog</v>
          </cell>
        </row>
        <row r="1307">
          <cell r="A1307">
            <v>2749</v>
          </cell>
          <cell r="B1307" t="str">
            <v>SŠ Sesvete</v>
          </cell>
        </row>
        <row r="1308">
          <cell r="A1308">
            <v>2404</v>
          </cell>
          <cell r="B1308" t="str">
            <v>SŠ Slunj</v>
          </cell>
        </row>
        <row r="1309">
          <cell r="A1309">
            <v>2487</v>
          </cell>
          <cell r="B1309" t="str">
            <v>SŠ Stjepan Ivšić</v>
          </cell>
        </row>
        <row r="1310">
          <cell r="A1310">
            <v>2613</v>
          </cell>
          <cell r="B1310" t="str">
            <v>SŠ Tin Ujević - Vrgorac</v>
          </cell>
        </row>
        <row r="1311">
          <cell r="A1311">
            <v>2375</v>
          </cell>
          <cell r="B1311" t="str">
            <v>SŠ Tina Ujevića - Kutina</v>
          </cell>
        </row>
        <row r="1312">
          <cell r="A1312">
            <v>2388</v>
          </cell>
          <cell r="B1312" t="str">
            <v>SŠ Topusko</v>
          </cell>
        </row>
        <row r="1313">
          <cell r="A1313">
            <v>2566</v>
          </cell>
          <cell r="B1313" t="str">
            <v>SŠ Valpovo</v>
          </cell>
        </row>
        <row r="1314">
          <cell r="A1314">
            <v>2684</v>
          </cell>
          <cell r="B1314" t="str">
            <v>SŠ Vela Luka</v>
          </cell>
        </row>
        <row r="1315">
          <cell r="A1315">
            <v>2383</v>
          </cell>
          <cell r="B1315" t="str">
            <v>SŠ Viktorovac</v>
          </cell>
        </row>
        <row r="1316">
          <cell r="A1316">
            <v>2647</v>
          </cell>
          <cell r="B1316" t="str">
            <v>SŠ Vladimir Gortan - Buje</v>
          </cell>
        </row>
        <row r="1317">
          <cell r="A1317">
            <v>2444</v>
          </cell>
          <cell r="B1317" t="str">
            <v>SŠ Vladimir Nazor</v>
          </cell>
        </row>
        <row r="1318">
          <cell r="A1318">
            <v>2361</v>
          </cell>
          <cell r="B1318" t="str">
            <v>SŠ Vrbovec</v>
          </cell>
        </row>
        <row r="1319">
          <cell r="A1319">
            <v>2365</v>
          </cell>
          <cell r="B1319" t="str">
            <v>SŠ Zabok</v>
          </cell>
        </row>
        <row r="1320">
          <cell r="A1320">
            <v>2372</v>
          </cell>
          <cell r="B1320" t="str">
            <v>SŠ Zlatar</v>
          </cell>
        </row>
        <row r="1321">
          <cell r="A1321">
            <v>2671</v>
          </cell>
          <cell r="B1321" t="str">
            <v>SŠ Zvane Črnje - Rovinj</v>
          </cell>
        </row>
        <row r="1322">
          <cell r="A1322">
            <v>3162</v>
          </cell>
          <cell r="B1322" t="str">
            <v>SŠ Čakovec</v>
          </cell>
        </row>
        <row r="1323">
          <cell r="A1323">
            <v>2437</v>
          </cell>
          <cell r="B1323" t="str">
            <v>SŠ Čazma</v>
          </cell>
        </row>
        <row r="1324">
          <cell r="A1324">
            <v>4011</v>
          </cell>
          <cell r="B1324" t="str">
            <v>Talijanska osnovna škola - Bernardo Parentin Poreč</v>
          </cell>
        </row>
        <row r="1325">
          <cell r="A1325">
            <v>1925</v>
          </cell>
          <cell r="B1325" t="str">
            <v>Talijanska osnovna škola - Buje</v>
          </cell>
        </row>
        <row r="1326">
          <cell r="A1326">
            <v>2018</v>
          </cell>
          <cell r="B1326" t="str">
            <v>Talijanska osnovna škola - Novigrad</v>
          </cell>
        </row>
        <row r="1327">
          <cell r="A1327">
            <v>1960</v>
          </cell>
          <cell r="B1327" t="str">
            <v xml:space="preserve">Talijanska osnovna škola - Poreč </v>
          </cell>
        </row>
        <row r="1328">
          <cell r="A1328">
            <v>1983</v>
          </cell>
          <cell r="B1328" t="str">
            <v>Talijanska osnovna škola Bernardo Benussi - Rovinj</v>
          </cell>
        </row>
        <row r="1329">
          <cell r="A1329">
            <v>2030</v>
          </cell>
          <cell r="B1329" t="str">
            <v>Talijanska osnovna škola Galileo Galilei - Umag</v>
          </cell>
        </row>
        <row r="1330">
          <cell r="A1330">
            <v>2670</v>
          </cell>
          <cell r="B1330" t="str">
            <v xml:space="preserve">Talijanska srednja škola - Rovinj </v>
          </cell>
        </row>
        <row r="1331">
          <cell r="A1331">
            <v>2660</v>
          </cell>
          <cell r="B1331" t="str">
            <v>Talijanska srednja škola Dante Alighieri - Pula</v>
          </cell>
        </row>
        <row r="1332">
          <cell r="A1332">
            <v>2648</v>
          </cell>
          <cell r="B1332" t="str">
            <v>Talijanska srednja škola Leonardo da Vinci - Buje</v>
          </cell>
        </row>
        <row r="1333">
          <cell r="A1333">
            <v>2608</v>
          </cell>
          <cell r="B1333" t="str">
            <v>Tehnička i industrijska škola Ruđera Boškovića u Sinju</v>
          </cell>
        </row>
        <row r="1334">
          <cell r="A1334">
            <v>2433</v>
          </cell>
          <cell r="B1334" t="str">
            <v>Tehnička škola - Bjelovar</v>
          </cell>
        </row>
        <row r="1335">
          <cell r="A1335">
            <v>2438</v>
          </cell>
          <cell r="B1335" t="str">
            <v>Tehnička škola - Daruvar</v>
          </cell>
        </row>
        <row r="1336">
          <cell r="A1336">
            <v>2395</v>
          </cell>
          <cell r="B1336" t="str">
            <v>Tehnička škola - Karlovac</v>
          </cell>
        </row>
        <row r="1337">
          <cell r="A1337">
            <v>2376</v>
          </cell>
          <cell r="B1337" t="str">
            <v>Tehnička škola - Kutina</v>
          </cell>
        </row>
        <row r="1338">
          <cell r="A1338">
            <v>2499</v>
          </cell>
          <cell r="B1338" t="str">
            <v>Tehnička škola - Požega</v>
          </cell>
        </row>
        <row r="1339">
          <cell r="A1339">
            <v>2663</v>
          </cell>
          <cell r="B1339" t="str">
            <v>Tehnička škola - Pula</v>
          </cell>
        </row>
        <row r="1340">
          <cell r="A1340">
            <v>2385</v>
          </cell>
          <cell r="B1340" t="str">
            <v>Tehnička škola - Sisak</v>
          </cell>
        </row>
        <row r="1341">
          <cell r="A1341">
            <v>2511</v>
          </cell>
          <cell r="B1341" t="str">
            <v>Tehnička škola - Slavonski Brod</v>
          </cell>
        </row>
        <row r="1342">
          <cell r="A1342">
            <v>2490</v>
          </cell>
          <cell r="B1342" t="str">
            <v>Tehnička škola - Virovitica</v>
          </cell>
        </row>
        <row r="1343">
          <cell r="A1343">
            <v>2527</v>
          </cell>
          <cell r="B1343" t="str">
            <v>Tehnička škola - Zadar</v>
          </cell>
        </row>
        <row r="1344">
          <cell r="A1344">
            <v>2740</v>
          </cell>
          <cell r="B1344" t="str">
            <v>Tehnička škola - Zagreb</v>
          </cell>
        </row>
        <row r="1345">
          <cell r="A1345">
            <v>2692</v>
          </cell>
          <cell r="B1345" t="str">
            <v>Tehnička škola - Čakovec</v>
          </cell>
        </row>
        <row r="1346">
          <cell r="A1346">
            <v>2576</v>
          </cell>
          <cell r="B1346" t="str">
            <v>Tehnička škola - Šibenik</v>
          </cell>
        </row>
        <row r="1347">
          <cell r="A1347">
            <v>2596</v>
          </cell>
          <cell r="B1347" t="str">
            <v>Tehnička škola - Županja</v>
          </cell>
        </row>
        <row r="1348">
          <cell r="A1348">
            <v>2553</v>
          </cell>
          <cell r="B1348" t="str">
            <v>Tehnička škola i prirodoslovna gimnazija Ruđera Boškovića - Osijek</v>
          </cell>
        </row>
        <row r="1349">
          <cell r="A1349">
            <v>2591</v>
          </cell>
          <cell r="B1349" t="str">
            <v>Tehnička škola Nikole Tesle - Vukovar</v>
          </cell>
        </row>
        <row r="1350">
          <cell r="A1350">
            <v>2581</v>
          </cell>
          <cell r="B1350" t="str">
            <v>Tehnička škola Ruđera Boškovića - Vinkovci</v>
          </cell>
        </row>
        <row r="1351">
          <cell r="A1351">
            <v>2764</v>
          </cell>
          <cell r="B1351" t="str">
            <v>Tehnička škola Ruđera Boškovića - Zagreb</v>
          </cell>
        </row>
        <row r="1352">
          <cell r="A1352">
            <v>2601</v>
          </cell>
          <cell r="B1352" t="str">
            <v>Tehnička škola u Imotskom</v>
          </cell>
        </row>
        <row r="1353">
          <cell r="A1353">
            <v>2463</v>
          </cell>
          <cell r="B1353" t="str">
            <v>Tehnička škola za strojarstvo i brodogradnju - Rijeka</v>
          </cell>
        </row>
        <row r="1354">
          <cell r="A1354">
            <v>2628</v>
          </cell>
          <cell r="B1354" t="str">
            <v>Tehnička škola za strojarstvo i mehatroniku - Split</v>
          </cell>
        </row>
        <row r="1355">
          <cell r="A1355">
            <v>2727</v>
          </cell>
          <cell r="B1355" t="str">
            <v>Treća ekonomska škola - Zagreb</v>
          </cell>
        </row>
        <row r="1356">
          <cell r="A1356">
            <v>2557</v>
          </cell>
          <cell r="B1356" t="str">
            <v>Trgovačka i komercijalna škola davor Milas - Osijek</v>
          </cell>
        </row>
        <row r="1357">
          <cell r="A1357">
            <v>2454</v>
          </cell>
          <cell r="B1357" t="str">
            <v>Trgovačka i tekstilna škola u Rijeci</v>
          </cell>
        </row>
        <row r="1358">
          <cell r="A1358">
            <v>2746</v>
          </cell>
          <cell r="B1358" t="str">
            <v>Trgovačka škola - Zagreb</v>
          </cell>
        </row>
        <row r="1359">
          <cell r="A1359">
            <v>2396</v>
          </cell>
          <cell r="B1359" t="str">
            <v>Trgovačko - ugostiteljska škola - Karlovac</v>
          </cell>
        </row>
        <row r="1360">
          <cell r="A1360">
            <v>2680</v>
          </cell>
          <cell r="B1360" t="str">
            <v>Turistička i ugostiteljska škola - Dubrovnik</v>
          </cell>
        </row>
        <row r="1361">
          <cell r="A1361">
            <v>2635</v>
          </cell>
          <cell r="B1361" t="str">
            <v>Turističko - ugostiteljska škola - Split</v>
          </cell>
        </row>
        <row r="1362">
          <cell r="A1362">
            <v>2655</v>
          </cell>
          <cell r="B1362" t="str">
            <v xml:space="preserve">Turističko - ugostiteljska škola Antona Štifanića - Poreč </v>
          </cell>
        </row>
        <row r="1363">
          <cell r="A1363">
            <v>2435</v>
          </cell>
          <cell r="B1363" t="str">
            <v>Turističko-ugostiteljska i prehrambena škola - Bjelovar</v>
          </cell>
        </row>
        <row r="1364">
          <cell r="A1364">
            <v>2574</v>
          </cell>
          <cell r="B1364" t="str">
            <v>Turističko-ugostiteljska škola - Šibenik</v>
          </cell>
        </row>
        <row r="1365">
          <cell r="A1365">
            <v>2447</v>
          </cell>
          <cell r="B1365" t="str">
            <v>Ugostiteljska škola - Opatija</v>
          </cell>
        </row>
        <row r="1366">
          <cell r="A1366">
            <v>2555</v>
          </cell>
          <cell r="B1366" t="str">
            <v>Ugostiteljsko - turistička škola - Osijek</v>
          </cell>
        </row>
        <row r="1367">
          <cell r="A1367">
            <v>2729</v>
          </cell>
          <cell r="B1367" t="str">
            <v>Ugostiteljsko-turističko učilište - Zagreb</v>
          </cell>
        </row>
        <row r="1368">
          <cell r="A1368">
            <v>2914</v>
          </cell>
          <cell r="B1368" t="str">
            <v>Umjetnička gimnazija Ars Animae s pravom javnosti - Split</v>
          </cell>
        </row>
        <row r="1369">
          <cell r="A1369">
            <v>60</v>
          </cell>
          <cell r="B1369" t="str">
            <v>Umjetnička škola Franje Lučića</v>
          </cell>
        </row>
        <row r="1370">
          <cell r="A1370">
            <v>2059</v>
          </cell>
          <cell r="B1370" t="str">
            <v>Umjetnička škola Luke Sorkočevića - Dubrovnik</v>
          </cell>
        </row>
        <row r="1371">
          <cell r="A1371">
            <v>2139</v>
          </cell>
          <cell r="B1371" t="str">
            <v>Umjetnička škola Miroslav Magdalenić - Čakovec</v>
          </cell>
        </row>
        <row r="1372">
          <cell r="A1372">
            <v>1959</v>
          </cell>
          <cell r="B1372" t="str">
            <v>Umjetnička škola Poreč</v>
          </cell>
        </row>
        <row r="1373">
          <cell r="A1373">
            <v>2745</v>
          </cell>
          <cell r="B1373" t="str">
            <v>Upravna škola Zagreb</v>
          </cell>
        </row>
        <row r="1374">
          <cell r="A1374">
            <v>4001</v>
          </cell>
          <cell r="B1374" t="str">
            <v>Učenički dom</v>
          </cell>
        </row>
        <row r="1375">
          <cell r="A1375">
            <v>4046</v>
          </cell>
          <cell r="B1375" t="str">
            <v>Učenički dom Hrvatski učiteljski konvikt</v>
          </cell>
        </row>
        <row r="1376">
          <cell r="A1376">
            <v>4048</v>
          </cell>
          <cell r="B1376" t="str">
            <v>Učenički dom Lovran</v>
          </cell>
        </row>
        <row r="1377">
          <cell r="A1377">
            <v>4049</v>
          </cell>
          <cell r="B1377" t="str">
            <v>Učenički dom Marije Jambrišak</v>
          </cell>
        </row>
        <row r="1378">
          <cell r="A1378">
            <v>4054</v>
          </cell>
          <cell r="B1378" t="str">
            <v>Učenički dom Varaždin</v>
          </cell>
        </row>
        <row r="1379">
          <cell r="A1379">
            <v>2845</v>
          </cell>
          <cell r="B1379" t="str">
            <v>Učilište za popularnu i jazz glazbu</v>
          </cell>
        </row>
        <row r="1380">
          <cell r="A1380">
            <v>2700</v>
          </cell>
          <cell r="B1380" t="str">
            <v>V. gimnazija - Zagreb</v>
          </cell>
        </row>
        <row r="1381">
          <cell r="A1381">
            <v>2623</v>
          </cell>
          <cell r="B1381" t="str">
            <v>V. gimnazija Vladimir Nazor - Split</v>
          </cell>
        </row>
        <row r="1382">
          <cell r="A1382">
            <v>630</v>
          </cell>
          <cell r="B1382" t="str">
            <v>V. osnovna škola - Bjelovar</v>
          </cell>
        </row>
        <row r="1383">
          <cell r="A1383">
            <v>465</v>
          </cell>
          <cell r="B1383" t="str">
            <v>V. osnovna škola - Varaždin</v>
          </cell>
        </row>
        <row r="1384">
          <cell r="A1384">
            <v>2719</v>
          </cell>
          <cell r="B1384" t="str">
            <v>Veterinarska škola - Zagreb</v>
          </cell>
        </row>
        <row r="1385">
          <cell r="A1385">
            <v>466</v>
          </cell>
          <cell r="B1385" t="str">
            <v>VI. osnovna škola - Varaždin</v>
          </cell>
        </row>
        <row r="1386">
          <cell r="A1386">
            <v>2702</v>
          </cell>
          <cell r="B1386" t="str">
            <v>VII. gimnazija - Zagreb</v>
          </cell>
        </row>
        <row r="1387">
          <cell r="A1387">
            <v>468</v>
          </cell>
          <cell r="B1387" t="str">
            <v>VII. osnovna škola - Varaždin</v>
          </cell>
        </row>
        <row r="1388">
          <cell r="A1388">
            <v>2330</v>
          </cell>
          <cell r="B1388" t="str">
            <v>Waldorfska škola u Zagrebu</v>
          </cell>
        </row>
        <row r="1389">
          <cell r="A1389">
            <v>2705</v>
          </cell>
          <cell r="B1389" t="str">
            <v>X. gimnazija Ivan Supek - Zagreb</v>
          </cell>
        </row>
        <row r="1390">
          <cell r="A1390">
            <v>2706</v>
          </cell>
          <cell r="B1390" t="str">
            <v>XI. gimnazija - Zagreb</v>
          </cell>
        </row>
        <row r="1391">
          <cell r="A1391">
            <v>2707</v>
          </cell>
          <cell r="B1391" t="str">
            <v>XII. gimnazija - Zagreb</v>
          </cell>
        </row>
        <row r="1392">
          <cell r="A1392">
            <v>2708</v>
          </cell>
          <cell r="B1392" t="str">
            <v>XIII. gimnazija - Zagreb</v>
          </cell>
        </row>
        <row r="1393">
          <cell r="A1393">
            <v>2710</v>
          </cell>
          <cell r="B1393" t="str">
            <v>XV. gimnazija - Zagreb</v>
          </cell>
        </row>
        <row r="1394">
          <cell r="A1394">
            <v>2711</v>
          </cell>
          <cell r="B1394" t="str">
            <v>XVI. gimnazija - Zagreb</v>
          </cell>
        </row>
        <row r="1395">
          <cell r="A1395">
            <v>2713</v>
          </cell>
          <cell r="B1395" t="str">
            <v>XVIII. gimnazija - Zagreb</v>
          </cell>
        </row>
        <row r="1396">
          <cell r="A1396">
            <v>2536</v>
          </cell>
          <cell r="B1396" t="str">
            <v>Zadarska privatna gimnazija s pravom javnosti</v>
          </cell>
        </row>
        <row r="1397">
          <cell r="A1397">
            <v>4000</v>
          </cell>
          <cell r="B1397" t="str">
            <v>Zadruga</v>
          </cell>
        </row>
        <row r="1398">
          <cell r="A1398">
            <v>2775</v>
          </cell>
          <cell r="B1398" t="str">
            <v>Zagrebačka umjetnička gimnazija s pravom javnosti</v>
          </cell>
        </row>
        <row r="1399">
          <cell r="A1399">
            <v>2586</v>
          </cell>
          <cell r="B1399" t="str">
            <v>Zdravstvena i veterinarska škola Dr. Andrije Štampara - Vinkovci</v>
          </cell>
        </row>
        <row r="1400">
          <cell r="A1400">
            <v>2634</v>
          </cell>
          <cell r="B1400" t="str">
            <v>Zdravstvena škola - Split</v>
          </cell>
        </row>
        <row r="1401">
          <cell r="A1401">
            <v>2714</v>
          </cell>
          <cell r="B1401" t="str">
            <v>Zdravstveno učilište - Zagreb</v>
          </cell>
        </row>
        <row r="1402">
          <cell r="A1402">
            <v>2359</v>
          </cell>
          <cell r="B1402" t="str">
            <v>Zrakoplovna tehnička škola Rudolfa Perešina</v>
          </cell>
        </row>
        <row r="1403">
          <cell r="A1403">
            <v>646</v>
          </cell>
          <cell r="B1403" t="str">
            <v>Češka osnovna škola Jana Amosa Komenskog - Daruvar</v>
          </cell>
        </row>
        <row r="1404">
          <cell r="A1404">
            <v>690</v>
          </cell>
          <cell r="B1404" t="str">
            <v>Češka osnovna škola Josipa Ružičke - Končanica</v>
          </cell>
        </row>
        <row r="1405">
          <cell r="A1405">
            <v>2580</v>
          </cell>
          <cell r="B1405" t="str">
            <v>Šibenska privatna gimnazija s pravom javnosti</v>
          </cell>
        </row>
        <row r="1406">
          <cell r="A1406">
            <v>2342</v>
          </cell>
          <cell r="B1406" t="str">
            <v>Škola kreativnog razvoja dr.Časl</v>
          </cell>
        </row>
        <row r="1407">
          <cell r="A1407">
            <v>2633</v>
          </cell>
          <cell r="B1407" t="str">
            <v>Škola likovnih umjetnosti - Split</v>
          </cell>
        </row>
        <row r="1408">
          <cell r="A1408">
            <v>2531</v>
          </cell>
          <cell r="B1408" t="str">
            <v>Škola primijenjene umjetnosti i dizajna - Zadar</v>
          </cell>
        </row>
        <row r="1409">
          <cell r="A1409">
            <v>2747</v>
          </cell>
          <cell r="B1409" t="str">
            <v>Škola primijenjene umjetnosti i dizajna - Zagreb</v>
          </cell>
        </row>
        <row r="1410">
          <cell r="A1410">
            <v>2558</v>
          </cell>
          <cell r="B1410" t="str">
            <v>Škola primijenjene umjetnosti i dizajna Osijek</v>
          </cell>
        </row>
        <row r="1411">
          <cell r="A1411">
            <v>2659</v>
          </cell>
          <cell r="B1411" t="str">
            <v>Škola primijenjenih umjetnosti i dizajna - Pula</v>
          </cell>
        </row>
        <row r="1412">
          <cell r="A1412">
            <v>2327</v>
          </cell>
          <cell r="B1412" t="str">
            <v>Škola suvremenog plesa Ane Maletić - Zagreb</v>
          </cell>
        </row>
        <row r="1413">
          <cell r="A1413">
            <v>2731</v>
          </cell>
          <cell r="B1413" t="str">
            <v>Škola za cestovni promet - Zagreb</v>
          </cell>
        </row>
        <row r="1414">
          <cell r="A1414">
            <v>2631</v>
          </cell>
          <cell r="B1414" t="str">
            <v>Škola za dizajn, grafiku i održivu gradnju - Split</v>
          </cell>
        </row>
        <row r="1415">
          <cell r="A1415">
            <v>2326</v>
          </cell>
          <cell r="B1415" t="str">
            <v>Škola za klasični balet - Zagreb</v>
          </cell>
        </row>
        <row r="1416">
          <cell r="A1416">
            <v>2715</v>
          </cell>
          <cell r="B1416" t="str">
            <v>Škola za medicinske sestre Mlinarska</v>
          </cell>
        </row>
        <row r="1417">
          <cell r="A1417">
            <v>2716</v>
          </cell>
          <cell r="B1417" t="str">
            <v>Škola za medicinske sestre Vinogradska</v>
          </cell>
        </row>
        <row r="1418">
          <cell r="A1418">
            <v>2718</v>
          </cell>
          <cell r="B1418" t="str">
            <v>Škola za medicinske sestre Vrapče</v>
          </cell>
        </row>
        <row r="1419">
          <cell r="A1419">
            <v>2744</v>
          </cell>
          <cell r="B1419" t="str">
            <v>Škola za montažu instalacija i metalnih konstrukcija</v>
          </cell>
        </row>
        <row r="1420">
          <cell r="A1420">
            <v>1980</v>
          </cell>
          <cell r="B1420" t="str">
            <v>Škola za odgoj i obrazovanje - Pula</v>
          </cell>
        </row>
        <row r="1421">
          <cell r="A1421">
            <v>2559</v>
          </cell>
          <cell r="B1421" t="str">
            <v>Škola za osposobljavanje i obrazovanje Vinko Bek</v>
          </cell>
        </row>
        <row r="1422">
          <cell r="A1422">
            <v>2717</v>
          </cell>
          <cell r="B1422" t="str">
            <v>Škola za primalje - Zagreb</v>
          </cell>
        </row>
        <row r="1423">
          <cell r="A1423">
            <v>2473</v>
          </cell>
          <cell r="B1423" t="str">
            <v>Škola za primijenjenu umjetnost u Rijeci</v>
          </cell>
        </row>
        <row r="1424">
          <cell r="A1424">
            <v>2734</v>
          </cell>
          <cell r="B1424" t="str">
            <v>Škola za modu i dizajn</v>
          </cell>
        </row>
        <row r="1425">
          <cell r="A1425">
            <v>2656</v>
          </cell>
          <cell r="B1425" t="str">
            <v>Škola za turizam, ugostiteljstvo i trgovinu - Pula</v>
          </cell>
        </row>
        <row r="1426">
          <cell r="A1426">
            <v>2366</v>
          </cell>
          <cell r="B1426" t="str">
            <v>Škola za umjetnost, dizajn, grafiku i odjeću - Zabok</v>
          </cell>
        </row>
        <row r="1427">
          <cell r="A1427">
            <v>2748</v>
          </cell>
          <cell r="B1427" t="str">
            <v>Športska gimnazija - Zagreb</v>
          </cell>
        </row>
        <row r="1428">
          <cell r="A1428">
            <v>2393</v>
          </cell>
          <cell r="B1428" t="str">
            <v>Šumarska i drvodjeljska škola - Karlovac</v>
          </cell>
        </row>
        <row r="1429">
          <cell r="A1429">
            <v>2477</v>
          </cell>
          <cell r="B1429" t="str">
            <v>Željeznička tehnička škola - Moravice</v>
          </cell>
        </row>
        <row r="1430">
          <cell r="A1430">
            <v>2751</v>
          </cell>
          <cell r="B1430" t="str">
            <v>Ženska opća gimnazija Družbe sestara milosrdnica - s pravom javnosti</v>
          </cell>
        </row>
        <row r="1431">
          <cell r="A1431">
            <v>4043</v>
          </cell>
          <cell r="B1431" t="str">
            <v>Ženski đački dom Dubrovnik</v>
          </cell>
        </row>
        <row r="1432">
          <cell r="A1432">
            <v>4007</v>
          </cell>
          <cell r="B1432" t="str">
            <v>Ženski đački dom Split</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Škola za grafiku, dizajn i medijsku produkciju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Umjetnička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4055</v>
          </cell>
          <cell r="B638" t="str">
            <v>OŠ Josip Vergilij Perić</v>
          </cell>
        </row>
        <row r="639">
          <cell r="A639">
            <v>1343</v>
          </cell>
          <cell r="B639" t="str">
            <v>OŠ Josipa Antuna Ćolnića</v>
          </cell>
        </row>
        <row r="640">
          <cell r="A640">
            <v>4</v>
          </cell>
          <cell r="B640" t="str">
            <v>OŠ Josipa Badalića - Graberje Ivanićko</v>
          </cell>
        </row>
        <row r="641">
          <cell r="A641">
            <v>226</v>
          </cell>
          <cell r="B641" t="str">
            <v>OŠ Josipa Broza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4058</v>
          </cell>
          <cell r="B733" t="str">
            <v>OŠ Lotrščak</v>
          </cell>
        </row>
        <row r="734">
          <cell r="A734">
            <v>1629</v>
          </cell>
          <cell r="B734" t="str">
            <v>OŠ Lovas</v>
          </cell>
        </row>
        <row r="735">
          <cell r="A735">
            <v>935</v>
          </cell>
          <cell r="B735" t="str">
            <v>OŠ Lovinac</v>
          </cell>
        </row>
        <row r="736">
          <cell r="A736">
            <v>2241</v>
          </cell>
          <cell r="B736" t="str">
            <v>OŠ Lovre pl. Matačića</v>
          </cell>
        </row>
        <row r="737">
          <cell r="A737">
            <v>450</v>
          </cell>
          <cell r="B737" t="str">
            <v>OŠ Ludbreg</v>
          </cell>
        </row>
        <row r="738">
          <cell r="A738">
            <v>324</v>
          </cell>
          <cell r="B738" t="str">
            <v>OŠ Ludina</v>
          </cell>
        </row>
        <row r="739">
          <cell r="A739">
            <v>1427</v>
          </cell>
          <cell r="B739" t="str">
            <v>OŠ Lug - Laskói Általános Iskola</v>
          </cell>
        </row>
        <row r="740">
          <cell r="A740">
            <v>2886</v>
          </cell>
          <cell r="B740" t="str">
            <v>OŠ Luka - Luka</v>
          </cell>
        </row>
        <row r="741">
          <cell r="A741">
            <v>2910</v>
          </cell>
          <cell r="B741" t="str">
            <v>OŠ Luka - Sesvete</v>
          </cell>
        </row>
        <row r="742">
          <cell r="A742">
            <v>1493</v>
          </cell>
          <cell r="B742" t="str">
            <v>OŠ Luka Botić</v>
          </cell>
        </row>
        <row r="743">
          <cell r="A743">
            <v>909</v>
          </cell>
          <cell r="B743" t="str">
            <v>OŠ Luke Perkovića - Brinje</v>
          </cell>
        </row>
        <row r="744">
          <cell r="A744">
            <v>1760</v>
          </cell>
          <cell r="B744" t="str">
            <v>OŠ Lučac</v>
          </cell>
        </row>
        <row r="745">
          <cell r="A745">
            <v>2290</v>
          </cell>
          <cell r="B745" t="str">
            <v>OŠ Lučko</v>
          </cell>
        </row>
        <row r="746">
          <cell r="A746">
            <v>362</v>
          </cell>
          <cell r="B746" t="str">
            <v>OŠ Mahično</v>
          </cell>
        </row>
        <row r="747">
          <cell r="A747">
            <v>1716</v>
          </cell>
          <cell r="B747" t="str">
            <v>OŠ Majstora Radovana</v>
          </cell>
        </row>
        <row r="748">
          <cell r="A748">
            <v>2254</v>
          </cell>
          <cell r="B748" t="str">
            <v>OŠ Malešnica</v>
          </cell>
        </row>
        <row r="749">
          <cell r="A749">
            <v>4053</v>
          </cell>
          <cell r="B749" t="str">
            <v>OŠ Malinska - Dubašnica</v>
          </cell>
        </row>
        <row r="750">
          <cell r="A750">
            <v>1757</v>
          </cell>
          <cell r="B750" t="str">
            <v>OŠ Manuš</v>
          </cell>
        </row>
        <row r="751">
          <cell r="A751">
            <v>1671</v>
          </cell>
          <cell r="B751" t="str">
            <v>OŠ Mare Švel-Gamiršek</v>
          </cell>
        </row>
        <row r="752">
          <cell r="A752">
            <v>843</v>
          </cell>
          <cell r="B752" t="str">
            <v>OŠ Maria Martinolića</v>
          </cell>
        </row>
        <row r="753">
          <cell r="A753">
            <v>198</v>
          </cell>
          <cell r="B753" t="str">
            <v>OŠ Marija Bistrica</v>
          </cell>
        </row>
        <row r="754">
          <cell r="A754">
            <v>2023</v>
          </cell>
          <cell r="B754" t="str">
            <v>OŠ Marije i Line</v>
          </cell>
        </row>
        <row r="755">
          <cell r="A755">
            <v>2215</v>
          </cell>
          <cell r="B755" t="str">
            <v>OŠ Marije Jurić Zagorke</v>
          </cell>
        </row>
        <row r="756">
          <cell r="A756">
            <v>2051</v>
          </cell>
          <cell r="B756" t="str">
            <v>OŠ Marina Držića - Dubrovnik</v>
          </cell>
        </row>
        <row r="757">
          <cell r="A757">
            <v>2278</v>
          </cell>
          <cell r="B757" t="str">
            <v>OŠ Marina Držića - Zagreb</v>
          </cell>
        </row>
        <row r="758">
          <cell r="A758">
            <v>2047</v>
          </cell>
          <cell r="B758" t="str">
            <v>OŠ Marina Getaldića</v>
          </cell>
        </row>
        <row r="759">
          <cell r="A759">
            <v>1752</v>
          </cell>
          <cell r="B759" t="str">
            <v>OŠ Marjan</v>
          </cell>
        </row>
        <row r="760">
          <cell r="A760">
            <v>1706</v>
          </cell>
          <cell r="B760" t="str">
            <v>OŠ Marka Marulića</v>
          </cell>
        </row>
        <row r="761">
          <cell r="A761">
            <v>1205</v>
          </cell>
          <cell r="B761" t="str">
            <v>OŠ Markovac</v>
          </cell>
        </row>
        <row r="762">
          <cell r="A762">
            <v>2225</v>
          </cell>
          <cell r="B762" t="str">
            <v>OŠ Markuševec</v>
          </cell>
        </row>
        <row r="763">
          <cell r="A763">
            <v>1662</v>
          </cell>
          <cell r="B763" t="str">
            <v>OŠ Markušica</v>
          </cell>
        </row>
        <row r="764">
          <cell r="A764">
            <v>503</v>
          </cell>
          <cell r="B764" t="str">
            <v>OŠ Martijanec</v>
          </cell>
        </row>
        <row r="765">
          <cell r="A765">
            <v>2005</v>
          </cell>
          <cell r="B765" t="str">
            <v>OŠ Marčana</v>
          </cell>
        </row>
        <row r="766">
          <cell r="A766">
            <v>4017</v>
          </cell>
          <cell r="B766" t="str">
            <v>OŠ Mate Balote - Buje</v>
          </cell>
        </row>
        <row r="767">
          <cell r="A767">
            <v>244</v>
          </cell>
          <cell r="B767" t="str">
            <v>OŠ Mate Lovraka - Kutina</v>
          </cell>
        </row>
        <row r="768">
          <cell r="A768">
            <v>1094</v>
          </cell>
          <cell r="B768" t="str">
            <v>OŠ Mate Lovraka - Nova Gradiška</v>
          </cell>
        </row>
        <row r="769">
          <cell r="A769">
            <v>267</v>
          </cell>
          <cell r="B769" t="str">
            <v>OŠ Mate Lovraka - Petrinja</v>
          </cell>
        </row>
        <row r="770">
          <cell r="A770">
            <v>713</v>
          </cell>
          <cell r="B770" t="str">
            <v>OŠ Mate Lovraka - Veliki Grđevac</v>
          </cell>
        </row>
        <row r="771">
          <cell r="A771">
            <v>1492</v>
          </cell>
          <cell r="B771" t="str">
            <v>OŠ Mate Lovraka - Vladislavci</v>
          </cell>
        </row>
        <row r="772">
          <cell r="A772">
            <v>2214</v>
          </cell>
          <cell r="B772" t="str">
            <v>OŠ Mate Lovraka - Zagreb</v>
          </cell>
        </row>
        <row r="773">
          <cell r="A773">
            <v>1602</v>
          </cell>
          <cell r="B773" t="str">
            <v>OŠ Mate Lovraka - Županja</v>
          </cell>
        </row>
        <row r="774">
          <cell r="A774">
            <v>1611</v>
          </cell>
          <cell r="B774" t="str">
            <v>OŠ Matija Antun Reljković - Cerna</v>
          </cell>
        </row>
        <row r="775">
          <cell r="A775">
            <v>1177</v>
          </cell>
          <cell r="B775" t="str">
            <v>OŠ Matija Antun Reljković - Davor</v>
          </cell>
        </row>
        <row r="776">
          <cell r="A776">
            <v>1171</v>
          </cell>
          <cell r="B776" t="str">
            <v>OŠ Matija Gubec - Cernik</v>
          </cell>
        </row>
        <row r="777">
          <cell r="A777">
            <v>1628</v>
          </cell>
          <cell r="B777" t="str">
            <v>OŠ Matija Gubec - Jarmina</v>
          </cell>
        </row>
        <row r="778">
          <cell r="A778">
            <v>1494</v>
          </cell>
          <cell r="B778" t="str">
            <v>OŠ Matija Gubec - Magdalenovac</v>
          </cell>
        </row>
        <row r="779">
          <cell r="A779">
            <v>1349</v>
          </cell>
          <cell r="B779" t="str">
            <v>OŠ Matija Gubec - Piškorevci</v>
          </cell>
        </row>
        <row r="780">
          <cell r="A780">
            <v>174</v>
          </cell>
          <cell r="B780" t="str">
            <v>OŠ Matije Gupca - Gornja Stubica</v>
          </cell>
        </row>
        <row r="781">
          <cell r="A781">
            <v>2265</v>
          </cell>
          <cell r="B781" t="str">
            <v>OŠ Matije Gupca - Zagreb</v>
          </cell>
        </row>
        <row r="782">
          <cell r="A782">
            <v>1386</v>
          </cell>
          <cell r="B782" t="str">
            <v>OŠ Matije Petra Katančića</v>
          </cell>
        </row>
        <row r="783">
          <cell r="A783">
            <v>1934</v>
          </cell>
          <cell r="B783" t="str">
            <v>OŠ Matije Vlačića</v>
          </cell>
        </row>
        <row r="784">
          <cell r="A784">
            <v>2234</v>
          </cell>
          <cell r="B784" t="str">
            <v>OŠ Matka Laginje</v>
          </cell>
        </row>
        <row r="785">
          <cell r="A785">
            <v>196</v>
          </cell>
          <cell r="B785" t="str">
            <v>OŠ Mače</v>
          </cell>
        </row>
        <row r="786">
          <cell r="A786">
            <v>2205</v>
          </cell>
          <cell r="B786" t="str">
            <v>OŠ Medvedgrad</v>
          </cell>
        </row>
        <row r="787">
          <cell r="A787">
            <v>1772</v>
          </cell>
          <cell r="B787" t="str">
            <v>OŠ Mejaši</v>
          </cell>
        </row>
        <row r="788">
          <cell r="A788">
            <v>1762</v>
          </cell>
          <cell r="B788" t="str">
            <v>OŠ Meje</v>
          </cell>
        </row>
        <row r="789">
          <cell r="A789">
            <v>1770</v>
          </cell>
          <cell r="B789" t="str">
            <v>OŠ Mertojak</v>
          </cell>
        </row>
        <row r="790">
          <cell r="A790">
            <v>447</v>
          </cell>
          <cell r="B790" t="str">
            <v>OŠ Metel Ožegović</v>
          </cell>
        </row>
        <row r="791">
          <cell r="A791">
            <v>20</v>
          </cell>
          <cell r="B791" t="str">
            <v>OŠ Mihaela Šiloboda</v>
          </cell>
        </row>
        <row r="792">
          <cell r="A792">
            <v>569</v>
          </cell>
          <cell r="B792" t="str">
            <v>OŠ Mihovil Pavlek Miškina - Đelekovec</v>
          </cell>
        </row>
        <row r="793">
          <cell r="A793">
            <v>1675</v>
          </cell>
          <cell r="B793" t="str">
            <v>OŠ Mijat Stojanović</v>
          </cell>
        </row>
        <row r="794">
          <cell r="A794">
            <v>993</v>
          </cell>
          <cell r="B794" t="str">
            <v>OŠ Mikleuš</v>
          </cell>
        </row>
        <row r="795">
          <cell r="A795">
            <v>1121</v>
          </cell>
          <cell r="B795" t="str">
            <v>OŠ Milan Amruš</v>
          </cell>
        </row>
        <row r="796">
          <cell r="A796">
            <v>827</v>
          </cell>
          <cell r="B796" t="str">
            <v>OŠ Milan Brozović</v>
          </cell>
        </row>
        <row r="797">
          <cell r="A797">
            <v>1899</v>
          </cell>
          <cell r="B797" t="str">
            <v>OŠ Milana Begovića</v>
          </cell>
        </row>
        <row r="798">
          <cell r="A798">
            <v>27</v>
          </cell>
          <cell r="B798" t="str">
            <v>OŠ Milana Langa</v>
          </cell>
        </row>
        <row r="799">
          <cell r="A799">
            <v>2019</v>
          </cell>
          <cell r="B799" t="str">
            <v>OŠ Milana Šorga - Oprtalj</v>
          </cell>
        </row>
        <row r="800">
          <cell r="A800">
            <v>1490</v>
          </cell>
          <cell r="B800" t="str">
            <v>OŠ Milka Cepelića</v>
          </cell>
        </row>
        <row r="801">
          <cell r="A801">
            <v>135</v>
          </cell>
          <cell r="B801" t="str">
            <v>OŠ Milke Trnine</v>
          </cell>
        </row>
        <row r="802">
          <cell r="A802">
            <v>1879</v>
          </cell>
          <cell r="B802" t="str">
            <v>OŠ Milna</v>
          </cell>
        </row>
        <row r="803">
          <cell r="A803">
            <v>668</v>
          </cell>
          <cell r="B803" t="str">
            <v>OŠ Mirka Pereša</v>
          </cell>
        </row>
        <row r="804">
          <cell r="A804">
            <v>2194</v>
          </cell>
          <cell r="B804" t="str">
            <v>OŠ Miroslava Krleže - Zagreb</v>
          </cell>
        </row>
        <row r="805">
          <cell r="A805">
            <v>1448</v>
          </cell>
          <cell r="B805" t="str">
            <v>OŠ Miroslava Krleže - Čepin</v>
          </cell>
        </row>
        <row r="806">
          <cell r="A806">
            <v>1593</v>
          </cell>
          <cell r="B806" t="str">
            <v>OŠ Mitnica</v>
          </cell>
        </row>
        <row r="807">
          <cell r="A807">
            <v>1046</v>
          </cell>
          <cell r="B807" t="str">
            <v>OŠ Mladost - Jakšić</v>
          </cell>
        </row>
        <row r="808">
          <cell r="A808">
            <v>309</v>
          </cell>
          <cell r="B808" t="str">
            <v>OŠ Mladost - Lekenik</v>
          </cell>
        </row>
        <row r="809">
          <cell r="A809">
            <v>1367</v>
          </cell>
          <cell r="B809" t="str">
            <v>OŠ Mladost - Osijek</v>
          </cell>
        </row>
        <row r="810">
          <cell r="A810">
            <v>2299</v>
          </cell>
          <cell r="B810" t="str">
            <v>OŠ Mladost - Zagreb</v>
          </cell>
        </row>
        <row r="811">
          <cell r="A811">
            <v>2109</v>
          </cell>
          <cell r="B811" t="str">
            <v>OŠ Mljet</v>
          </cell>
        </row>
        <row r="812">
          <cell r="A812">
            <v>2061</v>
          </cell>
          <cell r="B812" t="str">
            <v>OŠ Mokošica - Dubrovnik</v>
          </cell>
        </row>
        <row r="813">
          <cell r="A813">
            <v>601</v>
          </cell>
          <cell r="B813" t="str">
            <v>OŠ Molve</v>
          </cell>
        </row>
        <row r="814">
          <cell r="A814">
            <v>1976</v>
          </cell>
          <cell r="B814" t="str">
            <v>OŠ Monte Zaro</v>
          </cell>
        </row>
        <row r="815">
          <cell r="A815">
            <v>870</v>
          </cell>
          <cell r="B815" t="str">
            <v>OŠ Mrkopalj</v>
          </cell>
        </row>
        <row r="816">
          <cell r="A816">
            <v>2156</v>
          </cell>
          <cell r="B816" t="str">
            <v>OŠ Mursko Središće</v>
          </cell>
        </row>
        <row r="817">
          <cell r="A817">
            <v>1568</v>
          </cell>
          <cell r="B817" t="str">
            <v>OŠ Murterski škoji</v>
          </cell>
        </row>
        <row r="818">
          <cell r="A818">
            <v>2324</v>
          </cell>
          <cell r="B818" t="str">
            <v>OŠ Nad lipom</v>
          </cell>
        </row>
        <row r="819">
          <cell r="A819">
            <v>2341</v>
          </cell>
          <cell r="B819" t="str">
            <v>OŠ Nandi s pravom javnosti</v>
          </cell>
        </row>
        <row r="820">
          <cell r="A820">
            <v>2159</v>
          </cell>
          <cell r="B820" t="str">
            <v>OŠ Nedelišće</v>
          </cell>
        </row>
        <row r="821">
          <cell r="A821">
            <v>1676</v>
          </cell>
          <cell r="B821" t="str">
            <v>OŠ Negoslavci</v>
          </cell>
        </row>
        <row r="822">
          <cell r="A822">
            <v>1800</v>
          </cell>
          <cell r="B822" t="str">
            <v>OŠ Neorić-Sutina</v>
          </cell>
        </row>
        <row r="823">
          <cell r="A823">
            <v>416</v>
          </cell>
          <cell r="B823" t="str">
            <v>OŠ Netretić</v>
          </cell>
        </row>
        <row r="824">
          <cell r="A824">
            <v>789</v>
          </cell>
          <cell r="B824" t="str">
            <v>OŠ Nikola Tesla - Rijeka</v>
          </cell>
        </row>
        <row r="825">
          <cell r="A825">
            <v>1592</v>
          </cell>
          <cell r="B825" t="str">
            <v>OŠ Nikole Andrića</v>
          </cell>
        </row>
        <row r="826">
          <cell r="A826">
            <v>48</v>
          </cell>
          <cell r="B826" t="str">
            <v>OŠ Nikole Hribara</v>
          </cell>
        </row>
        <row r="827">
          <cell r="A827">
            <v>1214</v>
          </cell>
          <cell r="B827" t="str">
            <v>OŠ Nikole Tesle - Gračac</v>
          </cell>
        </row>
        <row r="828">
          <cell r="A828">
            <v>1581</v>
          </cell>
          <cell r="B828" t="str">
            <v>OŠ Nikole Tesle - Mirkovci</v>
          </cell>
        </row>
        <row r="829">
          <cell r="A829">
            <v>2268</v>
          </cell>
          <cell r="B829" t="str">
            <v>OŠ Nikole Tesle - Zagreb</v>
          </cell>
        </row>
        <row r="830">
          <cell r="A830">
            <v>678</v>
          </cell>
          <cell r="B830" t="str">
            <v>OŠ Nova Rača</v>
          </cell>
        </row>
        <row r="831">
          <cell r="A831">
            <v>453</v>
          </cell>
          <cell r="B831" t="str">
            <v>OŠ Novi Marof</v>
          </cell>
        </row>
        <row r="832">
          <cell r="A832">
            <v>4050</v>
          </cell>
          <cell r="B832" t="str">
            <v>OŠ Novo Čiče</v>
          </cell>
        </row>
        <row r="833">
          <cell r="A833">
            <v>1271</v>
          </cell>
          <cell r="B833" t="str">
            <v>OŠ Novigrad</v>
          </cell>
        </row>
        <row r="834">
          <cell r="A834">
            <v>259</v>
          </cell>
          <cell r="B834" t="str">
            <v>OŠ Novska</v>
          </cell>
        </row>
        <row r="835">
          <cell r="A835">
            <v>1686</v>
          </cell>
          <cell r="B835" t="str">
            <v>OŠ o. Petra Perice Makarska</v>
          </cell>
        </row>
        <row r="836">
          <cell r="A836">
            <v>1217</v>
          </cell>
          <cell r="B836" t="str">
            <v>OŠ Obrovac</v>
          </cell>
        </row>
        <row r="837">
          <cell r="A837">
            <v>2301</v>
          </cell>
          <cell r="B837" t="str">
            <v>OŠ Odra</v>
          </cell>
        </row>
        <row r="838">
          <cell r="A838">
            <v>1188</v>
          </cell>
          <cell r="B838" t="str">
            <v>OŠ Okučani</v>
          </cell>
        </row>
        <row r="839">
          <cell r="A839">
            <v>4045</v>
          </cell>
          <cell r="B839" t="str">
            <v>OŠ Omišalj</v>
          </cell>
        </row>
        <row r="840">
          <cell r="A840">
            <v>2113</v>
          </cell>
          <cell r="B840" t="str">
            <v>OŠ Opuzen</v>
          </cell>
        </row>
        <row r="841">
          <cell r="A841">
            <v>2104</v>
          </cell>
          <cell r="B841" t="str">
            <v>OŠ Orebić</v>
          </cell>
        </row>
        <row r="842">
          <cell r="A842">
            <v>2154</v>
          </cell>
          <cell r="B842" t="str">
            <v>OŠ Orehovica</v>
          </cell>
        </row>
        <row r="843">
          <cell r="A843">
            <v>205</v>
          </cell>
          <cell r="B843" t="str">
            <v>OŠ Oroslavje</v>
          </cell>
        </row>
        <row r="844">
          <cell r="A844">
            <v>1740</v>
          </cell>
          <cell r="B844" t="str">
            <v>OŠ Ostrog</v>
          </cell>
        </row>
        <row r="845">
          <cell r="A845">
            <v>2303</v>
          </cell>
          <cell r="B845" t="str">
            <v>OŠ Otok</v>
          </cell>
        </row>
        <row r="846">
          <cell r="A846">
            <v>2201</v>
          </cell>
          <cell r="B846" t="str">
            <v>OŠ Otona Ivekovića</v>
          </cell>
        </row>
        <row r="847">
          <cell r="A847">
            <v>2119</v>
          </cell>
          <cell r="B847" t="str">
            <v>OŠ Otrići-Dubrave</v>
          </cell>
        </row>
        <row r="848">
          <cell r="A848">
            <v>1300</v>
          </cell>
          <cell r="B848" t="str">
            <v>OŠ Pakoštane</v>
          </cell>
        </row>
        <row r="849">
          <cell r="A849">
            <v>2196</v>
          </cell>
          <cell r="B849" t="str">
            <v>OŠ Pantovčak</v>
          </cell>
        </row>
        <row r="850">
          <cell r="A850">
            <v>77</v>
          </cell>
          <cell r="B850" t="str">
            <v>OŠ Pavao Belas</v>
          </cell>
        </row>
        <row r="851">
          <cell r="A851">
            <v>185</v>
          </cell>
          <cell r="B851" t="str">
            <v>OŠ Pavla Štoosa</v>
          </cell>
        </row>
        <row r="852">
          <cell r="A852">
            <v>2206</v>
          </cell>
          <cell r="B852" t="str">
            <v>OŠ Pavleka Miškine</v>
          </cell>
        </row>
        <row r="853">
          <cell r="A853">
            <v>798</v>
          </cell>
          <cell r="B853" t="str">
            <v>OŠ Pehlin</v>
          </cell>
        </row>
        <row r="854">
          <cell r="A854">
            <v>917</v>
          </cell>
          <cell r="B854" t="str">
            <v>OŠ Perušić</v>
          </cell>
        </row>
        <row r="855">
          <cell r="A855">
            <v>1718</v>
          </cell>
          <cell r="B855" t="str">
            <v>OŠ Petar Berislavić</v>
          </cell>
        </row>
        <row r="856">
          <cell r="A856">
            <v>1295</v>
          </cell>
          <cell r="B856" t="str">
            <v>OŠ Petar Lorini</v>
          </cell>
        </row>
        <row r="857">
          <cell r="A857">
            <v>1282</v>
          </cell>
          <cell r="B857" t="str">
            <v>OŠ Petar Zoranić - Nin</v>
          </cell>
        </row>
        <row r="858">
          <cell r="A858">
            <v>1318</v>
          </cell>
          <cell r="B858" t="str">
            <v>OŠ Petar Zoranić - Stankovci</v>
          </cell>
        </row>
        <row r="859">
          <cell r="A859">
            <v>474</v>
          </cell>
          <cell r="B859" t="str">
            <v>OŠ Petar Zrinski - Jalžabet</v>
          </cell>
        </row>
        <row r="860">
          <cell r="A860">
            <v>2207</v>
          </cell>
          <cell r="B860" t="str">
            <v>OŠ Petar Zrinski - Zagreb</v>
          </cell>
        </row>
        <row r="861">
          <cell r="A861">
            <v>737</v>
          </cell>
          <cell r="B861" t="str">
            <v>OŠ Petar Zrinski - Čabar</v>
          </cell>
        </row>
        <row r="862">
          <cell r="A862">
            <v>2189</v>
          </cell>
          <cell r="B862" t="str">
            <v>OŠ Petar Zrinski - Šenkovec</v>
          </cell>
        </row>
        <row r="863">
          <cell r="A863">
            <v>1880</v>
          </cell>
          <cell r="B863" t="str">
            <v>OŠ Petra Hektorovića - Stari Grad</v>
          </cell>
        </row>
        <row r="864">
          <cell r="A864">
            <v>2063</v>
          </cell>
          <cell r="B864" t="str">
            <v>OŠ Petra Kanavelića</v>
          </cell>
        </row>
        <row r="865">
          <cell r="A865">
            <v>1538</v>
          </cell>
          <cell r="B865" t="str">
            <v>OŠ Petra Krešimira IV.</v>
          </cell>
        </row>
        <row r="866">
          <cell r="A866">
            <v>1870</v>
          </cell>
          <cell r="B866" t="str">
            <v>OŠ Petra Kružića Klis</v>
          </cell>
        </row>
        <row r="867">
          <cell r="A867">
            <v>1011</v>
          </cell>
          <cell r="B867" t="str">
            <v>OŠ Petra Preradovića - Pitomača</v>
          </cell>
        </row>
        <row r="868">
          <cell r="A868">
            <v>1228</v>
          </cell>
          <cell r="B868" t="str">
            <v>OŠ Petra Preradovića - Zadar</v>
          </cell>
        </row>
        <row r="869">
          <cell r="A869">
            <v>2242</v>
          </cell>
          <cell r="B869" t="str">
            <v>OŠ Petra Preradovića - Zagreb</v>
          </cell>
        </row>
        <row r="870">
          <cell r="A870">
            <v>1992</v>
          </cell>
          <cell r="B870" t="str">
            <v>OŠ Petra Studenca - Kanfanar</v>
          </cell>
        </row>
        <row r="871">
          <cell r="A871">
            <v>1309</v>
          </cell>
          <cell r="B871" t="str">
            <v>OŠ Petra Zoranića</v>
          </cell>
        </row>
        <row r="872">
          <cell r="A872">
            <v>478</v>
          </cell>
          <cell r="B872" t="str">
            <v>OŠ Petrijanec</v>
          </cell>
        </row>
        <row r="873">
          <cell r="A873">
            <v>1471</v>
          </cell>
          <cell r="B873" t="str">
            <v>OŠ Petrijevci</v>
          </cell>
        </row>
        <row r="874">
          <cell r="A874">
            <v>786</v>
          </cell>
          <cell r="B874" t="str">
            <v>OŠ Pećine</v>
          </cell>
        </row>
        <row r="875">
          <cell r="A875">
            <v>1570</v>
          </cell>
          <cell r="B875" t="str">
            <v>OŠ Pirovac</v>
          </cell>
        </row>
        <row r="876">
          <cell r="A876">
            <v>431</v>
          </cell>
          <cell r="B876" t="str">
            <v xml:space="preserve">OŠ Plaški </v>
          </cell>
        </row>
        <row r="877">
          <cell r="A877">
            <v>938</v>
          </cell>
          <cell r="B877" t="str">
            <v>OŠ Plitvička Jezera</v>
          </cell>
        </row>
        <row r="878">
          <cell r="A878">
            <v>1765</v>
          </cell>
          <cell r="B878" t="str">
            <v>OŠ Plokite</v>
          </cell>
        </row>
        <row r="879">
          <cell r="A879">
            <v>788</v>
          </cell>
          <cell r="B879" t="str">
            <v>OŠ Podmurvice</v>
          </cell>
        </row>
        <row r="880">
          <cell r="A880">
            <v>458</v>
          </cell>
          <cell r="B880" t="str">
            <v>OŠ Podrute</v>
          </cell>
        </row>
        <row r="881">
          <cell r="A881">
            <v>2164</v>
          </cell>
          <cell r="B881" t="str">
            <v>OŠ Podturen</v>
          </cell>
        </row>
        <row r="882">
          <cell r="A882">
            <v>1759</v>
          </cell>
          <cell r="B882" t="str">
            <v>OŠ Pojišan</v>
          </cell>
        </row>
        <row r="883">
          <cell r="A883">
            <v>58</v>
          </cell>
          <cell r="B883" t="str">
            <v>OŠ Pokupsko</v>
          </cell>
        </row>
        <row r="884">
          <cell r="A884">
            <v>1314</v>
          </cell>
          <cell r="B884" t="str">
            <v>OŠ Polača</v>
          </cell>
        </row>
        <row r="885">
          <cell r="A885">
            <v>1261</v>
          </cell>
          <cell r="B885" t="str">
            <v>OŠ Poličnik</v>
          </cell>
        </row>
        <row r="886">
          <cell r="A886">
            <v>1416</v>
          </cell>
          <cell r="B886" t="str">
            <v>OŠ Popovac</v>
          </cell>
        </row>
        <row r="887">
          <cell r="A887">
            <v>318</v>
          </cell>
          <cell r="B887" t="str">
            <v>OŠ Popovača</v>
          </cell>
        </row>
        <row r="888">
          <cell r="A888">
            <v>1954</v>
          </cell>
          <cell r="B888" t="str">
            <v>OŠ Poreč</v>
          </cell>
        </row>
        <row r="889">
          <cell r="A889">
            <v>6</v>
          </cell>
          <cell r="B889" t="str">
            <v>OŠ Posavski Bregi</v>
          </cell>
        </row>
        <row r="890">
          <cell r="A890">
            <v>2168</v>
          </cell>
          <cell r="B890" t="str">
            <v>OŠ Prelog</v>
          </cell>
        </row>
        <row r="891">
          <cell r="A891">
            <v>2263</v>
          </cell>
          <cell r="B891" t="str">
            <v>OŠ Prečko</v>
          </cell>
        </row>
        <row r="892">
          <cell r="A892">
            <v>2126</v>
          </cell>
          <cell r="B892" t="str">
            <v>OŠ Primorje</v>
          </cell>
        </row>
        <row r="893">
          <cell r="A893">
            <v>1842</v>
          </cell>
          <cell r="B893" t="str">
            <v>OŠ Primorski Dolac</v>
          </cell>
        </row>
        <row r="894">
          <cell r="A894">
            <v>1558</v>
          </cell>
          <cell r="B894" t="str">
            <v>OŠ Primošten</v>
          </cell>
        </row>
        <row r="895">
          <cell r="A895">
            <v>1286</v>
          </cell>
          <cell r="B895" t="str">
            <v>OŠ Privlaka</v>
          </cell>
        </row>
        <row r="896">
          <cell r="A896">
            <v>1743</v>
          </cell>
          <cell r="B896" t="str">
            <v>OŠ Prof. Filipa Lukasa</v>
          </cell>
        </row>
        <row r="897">
          <cell r="A897">
            <v>607</v>
          </cell>
          <cell r="B897" t="str">
            <v>OŠ Prof. Franje Viktora Šignjara</v>
          </cell>
        </row>
        <row r="898">
          <cell r="A898">
            <v>1773</v>
          </cell>
          <cell r="B898" t="str">
            <v>OŠ Pujanki</v>
          </cell>
        </row>
        <row r="899">
          <cell r="A899">
            <v>1791</v>
          </cell>
          <cell r="B899" t="str">
            <v>OŠ Pučišća</v>
          </cell>
        </row>
        <row r="900">
          <cell r="A900">
            <v>103</v>
          </cell>
          <cell r="B900" t="str">
            <v>OŠ Pušća</v>
          </cell>
        </row>
        <row r="901">
          <cell r="A901">
            <v>263</v>
          </cell>
          <cell r="B901" t="str">
            <v>OŠ Rajić</v>
          </cell>
        </row>
        <row r="902">
          <cell r="A902">
            <v>2277</v>
          </cell>
          <cell r="B902" t="str">
            <v>OŠ Rapska</v>
          </cell>
        </row>
        <row r="903">
          <cell r="A903">
            <v>1768</v>
          </cell>
          <cell r="B903" t="str">
            <v>OŠ Ravne njive</v>
          </cell>
        </row>
        <row r="904">
          <cell r="A904">
            <v>2883</v>
          </cell>
          <cell r="B904" t="str">
            <v>OŠ Remete</v>
          </cell>
        </row>
        <row r="905">
          <cell r="A905">
            <v>1383</v>
          </cell>
          <cell r="B905" t="str">
            <v>OŠ Retfala</v>
          </cell>
        </row>
        <row r="906">
          <cell r="A906">
            <v>2209</v>
          </cell>
          <cell r="B906" t="str">
            <v>OŠ Retkovec</v>
          </cell>
        </row>
        <row r="907">
          <cell r="A907">
            <v>350</v>
          </cell>
          <cell r="B907" t="str">
            <v>OŠ Rečica</v>
          </cell>
        </row>
        <row r="908">
          <cell r="A908">
            <v>758</v>
          </cell>
          <cell r="B908" t="str">
            <v>OŠ Rikard Katalinić Jeretov</v>
          </cell>
        </row>
        <row r="909">
          <cell r="A909">
            <v>2016</v>
          </cell>
          <cell r="B909" t="str">
            <v>OŠ Rivarela</v>
          </cell>
        </row>
        <row r="910">
          <cell r="A910">
            <v>1560</v>
          </cell>
          <cell r="B910" t="str">
            <v>OŠ Rogoznica</v>
          </cell>
        </row>
        <row r="911">
          <cell r="A911">
            <v>722</v>
          </cell>
          <cell r="B911" t="str">
            <v>OŠ Rovišće</v>
          </cell>
        </row>
        <row r="912">
          <cell r="A912">
            <v>32</v>
          </cell>
          <cell r="B912" t="str">
            <v>OŠ Rude</v>
          </cell>
        </row>
        <row r="913">
          <cell r="A913">
            <v>2266</v>
          </cell>
          <cell r="B913" t="str">
            <v>OŠ Rudeš</v>
          </cell>
        </row>
        <row r="914">
          <cell r="A914">
            <v>825</v>
          </cell>
          <cell r="B914" t="str">
            <v>OŠ Rudolfa Strohala</v>
          </cell>
        </row>
        <row r="915">
          <cell r="A915">
            <v>97</v>
          </cell>
          <cell r="B915" t="str">
            <v>OŠ Rugvica</v>
          </cell>
        </row>
        <row r="916">
          <cell r="A916">
            <v>1833</v>
          </cell>
          <cell r="B916" t="str">
            <v>OŠ Runović</v>
          </cell>
        </row>
        <row r="917">
          <cell r="A917">
            <v>23</v>
          </cell>
          <cell r="B917" t="str">
            <v>OŠ Samobor</v>
          </cell>
        </row>
        <row r="918">
          <cell r="A918">
            <v>779</v>
          </cell>
          <cell r="B918" t="str">
            <v>OŠ San Nicolo - Rijeka</v>
          </cell>
        </row>
        <row r="919">
          <cell r="A919">
            <v>4041</v>
          </cell>
          <cell r="B919" t="str">
            <v>OŠ Satnica Đakovačka</v>
          </cell>
        </row>
        <row r="920">
          <cell r="A920">
            <v>2282</v>
          </cell>
          <cell r="B920" t="str">
            <v>OŠ Savski Gaj</v>
          </cell>
        </row>
        <row r="921">
          <cell r="A921">
            <v>287</v>
          </cell>
          <cell r="B921" t="str">
            <v>OŠ Sela</v>
          </cell>
        </row>
        <row r="922">
          <cell r="A922">
            <v>1795</v>
          </cell>
          <cell r="B922" t="str">
            <v>OŠ Selca</v>
          </cell>
        </row>
        <row r="923">
          <cell r="A923">
            <v>2175</v>
          </cell>
          <cell r="B923" t="str">
            <v>OŠ Selnica</v>
          </cell>
        </row>
        <row r="924">
          <cell r="A924">
            <v>2317</v>
          </cell>
          <cell r="B924" t="str">
            <v>OŠ Sesvete</v>
          </cell>
        </row>
        <row r="925">
          <cell r="A925">
            <v>2904</v>
          </cell>
          <cell r="B925" t="str">
            <v>OŠ Sesvetska Sela</v>
          </cell>
        </row>
        <row r="926">
          <cell r="A926">
            <v>2343</v>
          </cell>
          <cell r="B926" t="str">
            <v>OŠ Sesvetska Sopnica</v>
          </cell>
        </row>
        <row r="927">
          <cell r="A927">
            <v>2318</v>
          </cell>
          <cell r="B927" t="str">
            <v>OŠ Sesvetski Kraljevec</v>
          </cell>
        </row>
        <row r="928">
          <cell r="A928">
            <v>209</v>
          </cell>
          <cell r="B928" t="str">
            <v>OŠ Side Košutić Radoboj</v>
          </cell>
        </row>
        <row r="929">
          <cell r="A929">
            <v>589</v>
          </cell>
          <cell r="B929" t="str">
            <v>OŠ Sidonije Rubido Erdody</v>
          </cell>
        </row>
        <row r="930">
          <cell r="A930">
            <v>1150</v>
          </cell>
          <cell r="B930" t="str">
            <v>OŠ Sikirevci</v>
          </cell>
        </row>
        <row r="931">
          <cell r="A931">
            <v>1823</v>
          </cell>
          <cell r="B931" t="str">
            <v>OŠ Silvija Strahimira Kranjčevića - Lovreć</v>
          </cell>
        </row>
        <row r="932">
          <cell r="A932">
            <v>902</v>
          </cell>
          <cell r="B932" t="str">
            <v>OŠ Silvija Strahimira Kranjčevića - Senj</v>
          </cell>
        </row>
        <row r="933">
          <cell r="A933">
            <v>2236</v>
          </cell>
          <cell r="B933" t="str">
            <v>OŠ Silvija Strahimira Kranjčevića - Zagreb</v>
          </cell>
        </row>
        <row r="934">
          <cell r="A934">
            <v>1487</v>
          </cell>
          <cell r="B934" t="str">
            <v>OŠ Silvije Strahimira Kranjčevića - Levanjska Varoš</v>
          </cell>
        </row>
        <row r="935">
          <cell r="A935">
            <v>1605</v>
          </cell>
          <cell r="B935" t="str">
            <v>OŠ Siniše Glavaševića</v>
          </cell>
        </row>
        <row r="936">
          <cell r="A936">
            <v>701</v>
          </cell>
          <cell r="B936" t="str">
            <v>OŠ Sirač</v>
          </cell>
        </row>
        <row r="937">
          <cell r="A937">
            <v>434</v>
          </cell>
          <cell r="B937" t="str">
            <v>OŠ Skakavac</v>
          </cell>
        </row>
        <row r="938">
          <cell r="A938">
            <v>1756</v>
          </cell>
          <cell r="B938" t="str">
            <v>OŠ Skalice</v>
          </cell>
        </row>
        <row r="939">
          <cell r="A939">
            <v>865</v>
          </cell>
          <cell r="B939" t="str">
            <v>OŠ Skrad</v>
          </cell>
        </row>
        <row r="940">
          <cell r="A940">
            <v>1561</v>
          </cell>
          <cell r="B940" t="str">
            <v>OŠ Skradin</v>
          </cell>
        </row>
        <row r="941">
          <cell r="A941">
            <v>1657</v>
          </cell>
          <cell r="B941" t="str">
            <v>OŠ Slakovci</v>
          </cell>
        </row>
        <row r="942">
          <cell r="A942">
            <v>2123</v>
          </cell>
          <cell r="B942" t="str">
            <v>OŠ Slano</v>
          </cell>
        </row>
        <row r="943">
          <cell r="A943">
            <v>1783</v>
          </cell>
          <cell r="B943" t="str">
            <v>OŠ Slatine</v>
          </cell>
        </row>
        <row r="944">
          <cell r="A944">
            <v>383</v>
          </cell>
          <cell r="B944" t="str">
            <v>OŠ Slava Raškaj</v>
          </cell>
        </row>
        <row r="945">
          <cell r="A945">
            <v>719</v>
          </cell>
          <cell r="B945" t="str">
            <v>OŠ Slavka Kolara - Hercegovac</v>
          </cell>
        </row>
        <row r="946">
          <cell r="A946">
            <v>54</v>
          </cell>
          <cell r="B946" t="str">
            <v>OŠ Slavka Kolara - Kravarsko</v>
          </cell>
        </row>
        <row r="947">
          <cell r="A947">
            <v>393</v>
          </cell>
          <cell r="B947" t="str">
            <v>OŠ Slunj</v>
          </cell>
        </row>
        <row r="948">
          <cell r="A948">
            <v>1237</v>
          </cell>
          <cell r="B948" t="str">
            <v>OŠ Smiljevac</v>
          </cell>
        </row>
        <row r="949">
          <cell r="A949">
            <v>2121</v>
          </cell>
          <cell r="B949" t="str">
            <v>OŠ Smokvica</v>
          </cell>
        </row>
        <row r="950">
          <cell r="A950">
            <v>579</v>
          </cell>
          <cell r="B950" t="str">
            <v>OŠ Sokolovac</v>
          </cell>
        </row>
        <row r="951">
          <cell r="A951">
            <v>1758</v>
          </cell>
          <cell r="B951" t="str">
            <v>OŠ Spinut</v>
          </cell>
        </row>
        <row r="952">
          <cell r="A952">
            <v>1767</v>
          </cell>
          <cell r="B952" t="str">
            <v>OŠ Split 3</v>
          </cell>
        </row>
        <row r="953">
          <cell r="A953">
            <v>488</v>
          </cell>
          <cell r="B953" t="str">
            <v>OŠ Sračinec</v>
          </cell>
        </row>
        <row r="954">
          <cell r="A954">
            <v>796</v>
          </cell>
          <cell r="B954" t="str">
            <v>OŠ Srdoči</v>
          </cell>
        </row>
        <row r="955">
          <cell r="A955">
            <v>1777</v>
          </cell>
          <cell r="B955" t="str">
            <v>OŠ Srinjine</v>
          </cell>
        </row>
        <row r="956">
          <cell r="A956">
            <v>1224</v>
          </cell>
          <cell r="B956" t="str">
            <v>OŠ Stanovi</v>
          </cell>
        </row>
        <row r="957">
          <cell r="A957">
            <v>1654</v>
          </cell>
          <cell r="B957" t="str">
            <v>OŠ Stari Jankovci</v>
          </cell>
        </row>
        <row r="958">
          <cell r="A958">
            <v>1274</v>
          </cell>
          <cell r="B958" t="str">
            <v>OŠ Starigrad</v>
          </cell>
        </row>
        <row r="959">
          <cell r="A959">
            <v>2246</v>
          </cell>
          <cell r="B959" t="str">
            <v>OŠ Stenjevec</v>
          </cell>
        </row>
        <row r="960">
          <cell r="A960">
            <v>98</v>
          </cell>
          <cell r="B960" t="str">
            <v>OŠ Stjepan Radić - Božjakovina</v>
          </cell>
        </row>
        <row r="961">
          <cell r="A961">
            <v>1678</v>
          </cell>
          <cell r="B961" t="str">
            <v>OŠ Stjepan Radić - Imotski</v>
          </cell>
        </row>
        <row r="962">
          <cell r="A962">
            <v>1164</v>
          </cell>
          <cell r="B962" t="str">
            <v>OŠ Stjepan Radić - Oprisavci</v>
          </cell>
        </row>
        <row r="963">
          <cell r="A963">
            <v>1713</v>
          </cell>
          <cell r="B963" t="str">
            <v>OŠ Stjepan Radić - Tijarica</v>
          </cell>
        </row>
        <row r="964">
          <cell r="A964">
            <v>1648</v>
          </cell>
          <cell r="B964" t="str">
            <v>OŠ Stjepana Antolovića</v>
          </cell>
        </row>
        <row r="965">
          <cell r="A965">
            <v>3</v>
          </cell>
          <cell r="B965" t="str">
            <v>OŠ Stjepana Basaričeka</v>
          </cell>
        </row>
        <row r="966">
          <cell r="A966">
            <v>2300</v>
          </cell>
          <cell r="B966" t="str">
            <v>OŠ Stjepana Bencekovića</v>
          </cell>
        </row>
        <row r="967">
          <cell r="A967">
            <v>1658</v>
          </cell>
          <cell r="B967" t="str">
            <v>OŠ Stjepana Cvrkovića</v>
          </cell>
        </row>
        <row r="968">
          <cell r="A968">
            <v>1689</v>
          </cell>
          <cell r="B968" t="str">
            <v>OŠ Stjepana Ivičevića</v>
          </cell>
        </row>
        <row r="969">
          <cell r="A969">
            <v>252</v>
          </cell>
          <cell r="B969" t="str">
            <v>OŠ Stjepana Kefelje</v>
          </cell>
        </row>
        <row r="970">
          <cell r="A970">
            <v>1254</v>
          </cell>
          <cell r="B970" t="str">
            <v>OŠ Stjepana Radića - Bibinje</v>
          </cell>
        </row>
        <row r="971">
          <cell r="A971">
            <v>162</v>
          </cell>
          <cell r="B971" t="str">
            <v>OŠ Stjepana Radića - Brestovec Orehovički</v>
          </cell>
        </row>
        <row r="972">
          <cell r="A972">
            <v>2071</v>
          </cell>
          <cell r="B972" t="str">
            <v>OŠ Stjepana Radića - Metković</v>
          </cell>
        </row>
        <row r="973">
          <cell r="A973">
            <v>1041</v>
          </cell>
          <cell r="B973" t="str">
            <v>OŠ Stjepana Radića - Čaglin</v>
          </cell>
        </row>
        <row r="974">
          <cell r="A974">
            <v>1780</v>
          </cell>
          <cell r="B974" t="str">
            <v>OŠ Stobreč</v>
          </cell>
        </row>
        <row r="975">
          <cell r="A975">
            <v>1965</v>
          </cell>
          <cell r="B975" t="str">
            <v>OŠ Stoja</v>
          </cell>
        </row>
        <row r="976">
          <cell r="A976">
            <v>2097</v>
          </cell>
          <cell r="B976" t="str">
            <v>OŠ Ston</v>
          </cell>
        </row>
        <row r="977">
          <cell r="A977">
            <v>2186</v>
          </cell>
          <cell r="B977" t="str">
            <v>OŠ Strahoninec</v>
          </cell>
        </row>
        <row r="978">
          <cell r="A978">
            <v>1789</v>
          </cell>
          <cell r="B978" t="str">
            <v>OŠ Strožanac</v>
          </cell>
        </row>
        <row r="979">
          <cell r="A979">
            <v>3057</v>
          </cell>
          <cell r="B979" t="str">
            <v>OŠ Stubičke Toplice</v>
          </cell>
        </row>
        <row r="980">
          <cell r="A980">
            <v>1826</v>
          </cell>
          <cell r="B980" t="str">
            <v>OŠ Studenci</v>
          </cell>
        </row>
        <row r="981">
          <cell r="A981">
            <v>998</v>
          </cell>
          <cell r="B981" t="str">
            <v>OŠ Suhopolje</v>
          </cell>
        </row>
        <row r="982">
          <cell r="A982">
            <v>1255</v>
          </cell>
          <cell r="B982" t="str">
            <v>OŠ Sukošan</v>
          </cell>
        </row>
        <row r="983">
          <cell r="A983">
            <v>329</v>
          </cell>
          <cell r="B983" t="str">
            <v>OŠ Sunja</v>
          </cell>
        </row>
        <row r="984">
          <cell r="A984">
            <v>1876</v>
          </cell>
          <cell r="B984" t="str">
            <v>OŠ Supetar</v>
          </cell>
        </row>
        <row r="985">
          <cell r="A985">
            <v>1769</v>
          </cell>
          <cell r="B985" t="str">
            <v>OŠ Sućidar</v>
          </cell>
        </row>
        <row r="986">
          <cell r="A986">
            <v>1304</v>
          </cell>
          <cell r="B986" t="str">
            <v>OŠ Sv. Filip i Jakov</v>
          </cell>
        </row>
        <row r="987">
          <cell r="A987">
            <v>2298</v>
          </cell>
          <cell r="B987" t="str">
            <v>OŠ Sveta Klara</v>
          </cell>
        </row>
        <row r="988">
          <cell r="A988">
            <v>2187</v>
          </cell>
          <cell r="B988" t="str">
            <v>OŠ Sveta Marija</v>
          </cell>
        </row>
        <row r="989">
          <cell r="A989">
            <v>105</v>
          </cell>
          <cell r="B989" t="str">
            <v>OŠ Sveta Nedelja</v>
          </cell>
        </row>
        <row r="990">
          <cell r="A990">
            <v>1362</v>
          </cell>
          <cell r="B990" t="str">
            <v>OŠ Svete Ane u Osijeku</v>
          </cell>
        </row>
        <row r="991">
          <cell r="A991">
            <v>212</v>
          </cell>
          <cell r="B991" t="str">
            <v>OŠ Sveti Križ Začretje</v>
          </cell>
        </row>
        <row r="992">
          <cell r="A992">
            <v>2174</v>
          </cell>
          <cell r="B992" t="str">
            <v>OŠ Sveti Martin na Muri</v>
          </cell>
        </row>
        <row r="993">
          <cell r="A993">
            <v>829</v>
          </cell>
          <cell r="B993" t="str">
            <v>OŠ Sveti Matej</v>
          </cell>
        </row>
        <row r="994">
          <cell r="A994">
            <v>584</v>
          </cell>
          <cell r="B994" t="str">
            <v>OŠ Sveti Petar Orehovec</v>
          </cell>
        </row>
        <row r="995">
          <cell r="A995">
            <v>504</v>
          </cell>
          <cell r="B995" t="str">
            <v>OŠ Sveti Đurđ</v>
          </cell>
        </row>
        <row r="996">
          <cell r="A996">
            <v>2021</v>
          </cell>
          <cell r="B996" t="str">
            <v xml:space="preserve">OŠ Svetvinčenat </v>
          </cell>
        </row>
        <row r="997">
          <cell r="A997">
            <v>508</v>
          </cell>
          <cell r="B997" t="str">
            <v>OŠ Svibovec</v>
          </cell>
        </row>
        <row r="998">
          <cell r="A998">
            <v>1958</v>
          </cell>
          <cell r="B998" t="str">
            <v xml:space="preserve">OŠ Tar - Vabriga </v>
          </cell>
        </row>
        <row r="999">
          <cell r="A999">
            <v>1376</v>
          </cell>
          <cell r="B999" t="str">
            <v>OŠ Tenja</v>
          </cell>
        </row>
        <row r="1000">
          <cell r="A1000">
            <v>1811</v>
          </cell>
          <cell r="B1000" t="str">
            <v>OŠ Tin Ujević - Krivodol</v>
          </cell>
        </row>
        <row r="1001">
          <cell r="A1001">
            <v>1375</v>
          </cell>
          <cell r="B1001" t="str">
            <v>OŠ Tin Ujević - Osijek</v>
          </cell>
        </row>
        <row r="1002">
          <cell r="A1002">
            <v>2276</v>
          </cell>
          <cell r="B1002" t="str">
            <v>OŠ Tina Ujevića - Zagreb</v>
          </cell>
        </row>
        <row r="1003">
          <cell r="A1003">
            <v>1546</v>
          </cell>
          <cell r="B1003" t="str">
            <v>OŠ Tina Ujevića - Šibenik</v>
          </cell>
        </row>
        <row r="1004">
          <cell r="A1004">
            <v>2252</v>
          </cell>
          <cell r="B1004" t="str">
            <v>OŠ Tituša Brezovačkog</v>
          </cell>
        </row>
        <row r="1005">
          <cell r="A1005">
            <v>2152</v>
          </cell>
          <cell r="B1005" t="str">
            <v>OŠ Tomaša Goričanca - Mala Subotica</v>
          </cell>
        </row>
        <row r="1006">
          <cell r="A1006">
            <v>1971</v>
          </cell>
          <cell r="B1006" t="str">
            <v>OŠ Tone Peruška - Pula</v>
          </cell>
        </row>
        <row r="1007">
          <cell r="A1007">
            <v>2888</v>
          </cell>
          <cell r="B1007" t="str">
            <v>OŠ Tordinci</v>
          </cell>
        </row>
        <row r="1008">
          <cell r="A1008">
            <v>1886</v>
          </cell>
          <cell r="B1008" t="str">
            <v>OŠ Trilj</v>
          </cell>
        </row>
        <row r="1009">
          <cell r="A1009">
            <v>2281</v>
          </cell>
          <cell r="B1009" t="str">
            <v>OŠ Trnjanska</v>
          </cell>
        </row>
        <row r="1010">
          <cell r="A1010">
            <v>483</v>
          </cell>
          <cell r="B1010" t="str">
            <v>OŠ Trnovec</v>
          </cell>
        </row>
        <row r="1011">
          <cell r="A1011">
            <v>728</v>
          </cell>
          <cell r="B1011" t="str">
            <v>OŠ Trnovitica</v>
          </cell>
        </row>
        <row r="1012">
          <cell r="A1012">
            <v>663</v>
          </cell>
          <cell r="B1012" t="str">
            <v>OŠ Trnovitički Popovac</v>
          </cell>
        </row>
        <row r="1013">
          <cell r="A1013">
            <v>2297</v>
          </cell>
          <cell r="B1013" t="str">
            <v>OŠ Trnsko</v>
          </cell>
        </row>
        <row r="1014">
          <cell r="A1014">
            <v>2128</v>
          </cell>
          <cell r="B1014" t="str">
            <v>OŠ Trpanj</v>
          </cell>
        </row>
        <row r="1015">
          <cell r="A1015">
            <v>1665</v>
          </cell>
          <cell r="B1015" t="str">
            <v>OŠ Trpinja</v>
          </cell>
        </row>
        <row r="1016">
          <cell r="A1016">
            <v>791</v>
          </cell>
          <cell r="B1016" t="str">
            <v>OŠ Trsat</v>
          </cell>
        </row>
        <row r="1017">
          <cell r="A1017">
            <v>1763</v>
          </cell>
          <cell r="B1017" t="str">
            <v>OŠ Trstenik</v>
          </cell>
        </row>
        <row r="1018">
          <cell r="A1018">
            <v>358</v>
          </cell>
          <cell r="B1018" t="str">
            <v>OŠ Turanj</v>
          </cell>
        </row>
        <row r="1019">
          <cell r="A1019">
            <v>792</v>
          </cell>
          <cell r="B1019" t="str">
            <v>OŠ Turnić</v>
          </cell>
        </row>
        <row r="1020">
          <cell r="A1020">
            <v>1690</v>
          </cell>
          <cell r="B1020" t="str">
            <v>OŠ Tučepi</v>
          </cell>
        </row>
        <row r="1021">
          <cell r="A1021">
            <v>516</v>
          </cell>
          <cell r="B1021" t="str">
            <v>OŠ Tužno</v>
          </cell>
        </row>
        <row r="1022">
          <cell r="A1022">
            <v>704</v>
          </cell>
          <cell r="B1022" t="str">
            <v>OŠ u Đulovcu</v>
          </cell>
        </row>
        <row r="1023">
          <cell r="A1023">
            <v>1288</v>
          </cell>
          <cell r="B1023" t="str">
            <v>OŠ Valentin Klarin - Preko</v>
          </cell>
        </row>
        <row r="1024">
          <cell r="A1024">
            <v>1928</v>
          </cell>
          <cell r="B1024" t="str">
            <v>OŠ Vazmoslav Gržalja</v>
          </cell>
        </row>
        <row r="1025">
          <cell r="A1025">
            <v>2120</v>
          </cell>
          <cell r="B1025" t="str">
            <v>OŠ Vela Luka</v>
          </cell>
        </row>
        <row r="1026">
          <cell r="A1026">
            <v>1978</v>
          </cell>
          <cell r="B1026" t="str">
            <v>OŠ Veli Vrh - Pula</v>
          </cell>
        </row>
        <row r="1027">
          <cell r="A1027">
            <v>52</v>
          </cell>
          <cell r="B1027" t="str">
            <v>OŠ Velika Mlaka</v>
          </cell>
        </row>
        <row r="1028">
          <cell r="A1028">
            <v>685</v>
          </cell>
          <cell r="B1028" t="str">
            <v>OŠ Velika Pisanica</v>
          </cell>
        </row>
        <row r="1029">
          <cell r="A1029">
            <v>505</v>
          </cell>
          <cell r="B1029" t="str">
            <v>OŠ Veliki Bukovec</v>
          </cell>
        </row>
        <row r="1030">
          <cell r="A1030">
            <v>217</v>
          </cell>
          <cell r="B1030" t="str">
            <v>OŠ Veliko Trgovišće</v>
          </cell>
        </row>
        <row r="1031">
          <cell r="A1031">
            <v>674</v>
          </cell>
          <cell r="B1031" t="str">
            <v>OŠ Veliko Trojstvo</v>
          </cell>
        </row>
        <row r="1032">
          <cell r="A1032">
            <v>1977</v>
          </cell>
          <cell r="B1032" t="str">
            <v>OŠ Veruda - Pula</v>
          </cell>
        </row>
        <row r="1033">
          <cell r="A1033">
            <v>2302</v>
          </cell>
          <cell r="B1033" t="str">
            <v>OŠ Većeslava Holjevca</v>
          </cell>
        </row>
        <row r="1034">
          <cell r="A1034">
            <v>793</v>
          </cell>
          <cell r="B1034" t="str">
            <v>OŠ Vežica</v>
          </cell>
        </row>
        <row r="1035">
          <cell r="A1035">
            <v>1549</v>
          </cell>
          <cell r="B1035" t="str">
            <v>OŠ Vidici</v>
          </cell>
        </row>
        <row r="1036">
          <cell r="A1036">
            <v>1973</v>
          </cell>
          <cell r="B1036" t="str">
            <v>OŠ Vidikovac</v>
          </cell>
        </row>
        <row r="1037">
          <cell r="A1037">
            <v>476</v>
          </cell>
          <cell r="B1037" t="str">
            <v>OŠ Vidovec</v>
          </cell>
        </row>
        <row r="1038">
          <cell r="A1038">
            <v>1369</v>
          </cell>
          <cell r="B1038" t="str">
            <v>OŠ Vijenac</v>
          </cell>
        </row>
        <row r="1039">
          <cell r="A1039">
            <v>1131</v>
          </cell>
          <cell r="B1039" t="str">
            <v>OŠ Viktor Car Emin - Donji Andrijevci</v>
          </cell>
        </row>
        <row r="1040">
          <cell r="A1040">
            <v>836</v>
          </cell>
          <cell r="B1040" t="str">
            <v>OŠ Viktora Cara Emina - Lovran</v>
          </cell>
        </row>
        <row r="1041">
          <cell r="A1041">
            <v>179</v>
          </cell>
          <cell r="B1041" t="str">
            <v>OŠ Viktora Kovačića</v>
          </cell>
        </row>
        <row r="1042">
          <cell r="A1042">
            <v>282</v>
          </cell>
          <cell r="B1042" t="str">
            <v>OŠ Viktorovac</v>
          </cell>
        </row>
        <row r="1043">
          <cell r="A1043">
            <v>1052</v>
          </cell>
          <cell r="B1043" t="str">
            <v>OŠ Vilima Korajca</v>
          </cell>
        </row>
        <row r="1044">
          <cell r="A1044">
            <v>485</v>
          </cell>
          <cell r="B1044" t="str">
            <v>OŠ Vinica</v>
          </cell>
        </row>
        <row r="1045">
          <cell r="A1045">
            <v>1720</v>
          </cell>
          <cell r="B1045" t="str">
            <v>OŠ Vis</v>
          </cell>
        </row>
        <row r="1046">
          <cell r="A1046">
            <v>1778</v>
          </cell>
          <cell r="B1046" t="str">
            <v>OŠ Visoka - Split</v>
          </cell>
        </row>
        <row r="1047">
          <cell r="A1047">
            <v>515</v>
          </cell>
          <cell r="B1047" t="str">
            <v>OŠ Visoko - Visoko</v>
          </cell>
        </row>
        <row r="1048">
          <cell r="A1048">
            <v>2014</v>
          </cell>
          <cell r="B1048" t="str">
            <v>OŠ Vitomir Širola - Pajo</v>
          </cell>
        </row>
        <row r="1049">
          <cell r="A1049">
            <v>1381</v>
          </cell>
          <cell r="B1049" t="str">
            <v>OŠ Višnjevac</v>
          </cell>
        </row>
        <row r="1050">
          <cell r="A1050">
            <v>1136</v>
          </cell>
          <cell r="B1050" t="str">
            <v>OŠ Vjekoslav Klaić</v>
          </cell>
        </row>
        <row r="1051">
          <cell r="A1051">
            <v>1566</v>
          </cell>
          <cell r="B1051" t="str">
            <v>OŠ Vjekoslava Kaleba</v>
          </cell>
        </row>
        <row r="1052">
          <cell r="A1052">
            <v>1748</v>
          </cell>
          <cell r="B1052" t="str">
            <v>OŠ Vjekoslava Paraća</v>
          </cell>
        </row>
        <row r="1053">
          <cell r="A1053">
            <v>2218</v>
          </cell>
          <cell r="B1053" t="str">
            <v>OŠ Vjenceslava Novaka</v>
          </cell>
        </row>
        <row r="1054">
          <cell r="A1054">
            <v>4056</v>
          </cell>
          <cell r="B1054" t="str">
            <v>OŠ Vladimir Deščak</v>
          </cell>
        </row>
        <row r="1055">
          <cell r="A1055">
            <v>780</v>
          </cell>
          <cell r="B1055" t="str">
            <v>OŠ Vladimir Gortan - Rijeka</v>
          </cell>
        </row>
        <row r="1056">
          <cell r="A1056">
            <v>1195</v>
          </cell>
          <cell r="B1056" t="str">
            <v>OŠ Vladimir Nazor - Adžamovci</v>
          </cell>
        </row>
        <row r="1057">
          <cell r="A1057">
            <v>164</v>
          </cell>
          <cell r="B1057" t="str">
            <v>OŠ Vladimir Nazor - Budinščina</v>
          </cell>
        </row>
        <row r="1058">
          <cell r="A1058">
            <v>340</v>
          </cell>
          <cell r="B1058" t="str">
            <v>OŠ Vladimir Nazor - Duga Resa</v>
          </cell>
        </row>
        <row r="1059">
          <cell r="A1059">
            <v>1647</v>
          </cell>
          <cell r="B1059" t="str">
            <v>OŠ Vladimir Nazor - Komletinci</v>
          </cell>
        </row>
        <row r="1060">
          <cell r="A1060">
            <v>546</v>
          </cell>
          <cell r="B1060" t="str">
            <v>OŠ Vladimir Nazor - Križevci</v>
          </cell>
        </row>
        <row r="1061">
          <cell r="A1061">
            <v>1297</v>
          </cell>
          <cell r="B1061" t="str">
            <v>OŠ Vladimir Nazor - Neviđane</v>
          </cell>
        </row>
        <row r="1062">
          <cell r="A1062">
            <v>113</v>
          </cell>
          <cell r="B1062" t="str">
            <v>OŠ Vladimir Nazor - Pisarovina</v>
          </cell>
        </row>
        <row r="1063">
          <cell r="A1063">
            <v>2078</v>
          </cell>
          <cell r="B1063" t="str">
            <v>OŠ Vladimir Nazor - Ploče</v>
          </cell>
        </row>
        <row r="1064">
          <cell r="A1064">
            <v>1110</v>
          </cell>
          <cell r="B1064" t="str">
            <v>OŠ Vladimir Nazor - Slavonski Brod</v>
          </cell>
        </row>
        <row r="1065">
          <cell r="A1065">
            <v>481</v>
          </cell>
          <cell r="B1065" t="str">
            <v>OŠ Vladimir Nazor - Sveti Ilija</v>
          </cell>
        </row>
        <row r="1066">
          <cell r="A1066">
            <v>334</v>
          </cell>
          <cell r="B1066" t="str">
            <v>OŠ Vladimir Nazor - Topusko</v>
          </cell>
        </row>
        <row r="1067">
          <cell r="A1067">
            <v>1082</v>
          </cell>
          <cell r="B1067" t="str">
            <v>OŠ Vladimir Nazor - Trenkovo</v>
          </cell>
        </row>
        <row r="1068">
          <cell r="A1068">
            <v>961</v>
          </cell>
          <cell r="B1068" t="str">
            <v>OŠ Vladimir Nazor - Virovitica</v>
          </cell>
        </row>
        <row r="1069">
          <cell r="A1069">
            <v>1445</v>
          </cell>
          <cell r="B1069" t="str">
            <v>OŠ Vladimir Nazor - Čepin</v>
          </cell>
        </row>
        <row r="1070">
          <cell r="A1070">
            <v>1339</v>
          </cell>
          <cell r="B1070" t="str">
            <v>OŠ Vladimir Nazor - Đakovo</v>
          </cell>
        </row>
        <row r="1071">
          <cell r="A1071">
            <v>1365</v>
          </cell>
          <cell r="B1071" t="str">
            <v>OŠ Vladimira Becića - Osijek</v>
          </cell>
        </row>
        <row r="1072">
          <cell r="A1072">
            <v>2043</v>
          </cell>
          <cell r="B1072" t="str">
            <v>OŠ Vladimira Gortana - Žminj</v>
          </cell>
        </row>
        <row r="1073">
          <cell r="A1073">
            <v>730</v>
          </cell>
          <cell r="B1073" t="str">
            <v>OŠ Vladimira Nazora - Crikvenica</v>
          </cell>
        </row>
        <row r="1074">
          <cell r="A1074">
            <v>638</v>
          </cell>
          <cell r="B1074" t="str">
            <v>OŠ Vladimira Nazora - Daruvar</v>
          </cell>
        </row>
        <row r="1075">
          <cell r="A1075">
            <v>1395</v>
          </cell>
          <cell r="B1075" t="str">
            <v>OŠ Vladimira Nazora - Feričanci</v>
          </cell>
        </row>
        <row r="1076">
          <cell r="A1076">
            <v>2006</v>
          </cell>
          <cell r="B1076" t="str">
            <v>OŠ Vladimira Nazora - Krnica</v>
          </cell>
        </row>
        <row r="1077">
          <cell r="A1077">
            <v>990</v>
          </cell>
          <cell r="B1077" t="str">
            <v>OŠ Vladimira Nazora - Nova Bukovica</v>
          </cell>
        </row>
        <row r="1078">
          <cell r="A1078">
            <v>1942</v>
          </cell>
          <cell r="B1078" t="str">
            <v>OŠ Vladimira Nazora - Pazin</v>
          </cell>
        </row>
        <row r="1079">
          <cell r="A1079">
            <v>1794</v>
          </cell>
          <cell r="B1079" t="str">
            <v>OŠ Vladimira Nazora - Postira</v>
          </cell>
        </row>
        <row r="1080">
          <cell r="A1080">
            <v>1998</v>
          </cell>
          <cell r="B1080" t="str">
            <v>OŠ Vladimira Nazora - Potpićan</v>
          </cell>
        </row>
        <row r="1081">
          <cell r="A1081">
            <v>2137</v>
          </cell>
          <cell r="B1081" t="str">
            <v>OŠ Vladimira Nazora - Pribislavec</v>
          </cell>
        </row>
        <row r="1082">
          <cell r="A1082">
            <v>1985</v>
          </cell>
          <cell r="B1082" t="str">
            <v>OŠ Vladimira Nazora - Rovinj</v>
          </cell>
        </row>
        <row r="1083">
          <cell r="A1083">
            <v>1579</v>
          </cell>
          <cell r="B1083" t="str">
            <v>OŠ Vladimira Nazora - Vinkovci</v>
          </cell>
        </row>
        <row r="1084">
          <cell r="A1084">
            <v>2041</v>
          </cell>
          <cell r="B1084" t="str">
            <v>OŠ Vladimira Nazora - Vrsar</v>
          </cell>
        </row>
        <row r="1085">
          <cell r="A1085">
            <v>2220</v>
          </cell>
          <cell r="B1085" t="str">
            <v>OŠ Vladimira Nazora - Zagreb</v>
          </cell>
        </row>
        <row r="1086">
          <cell r="A1086">
            <v>1260</v>
          </cell>
          <cell r="B1086" t="str">
            <v>OŠ Vladimira Nazora - Škabrnje</v>
          </cell>
        </row>
        <row r="1087">
          <cell r="A1087">
            <v>249</v>
          </cell>
          <cell r="B1087" t="str">
            <v>OŠ Vladimira Vidrića</v>
          </cell>
        </row>
        <row r="1088">
          <cell r="A1088">
            <v>1571</v>
          </cell>
          <cell r="B1088" t="str">
            <v>OŠ Vodice</v>
          </cell>
        </row>
        <row r="1089">
          <cell r="A1089">
            <v>2036</v>
          </cell>
          <cell r="B1089" t="str">
            <v xml:space="preserve">OŠ Vodnjan </v>
          </cell>
        </row>
        <row r="1090">
          <cell r="A1090">
            <v>396</v>
          </cell>
          <cell r="B1090" t="str">
            <v>OŠ Vojnić</v>
          </cell>
        </row>
        <row r="1091">
          <cell r="A1091">
            <v>2267</v>
          </cell>
          <cell r="B1091" t="str">
            <v>OŠ Voltino</v>
          </cell>
        </row>
        <row r="1092">
          <cell r="A1092">
            <v>995</v>
          </cell>
          <cell r="B1092" t="str">
            <v>OŠ Voćin</v>
          </cell>
        </row>
        <row r="1093">
          <cell r="A1093">
            <v>1659</v>
          </cell>
          <cell r="B1093" t="str">
            <v>OŠ Vođinci</v>
          </cell>
        </row>
        <row r="1094">
          <cell r="A1094">
            <v>1245</v>
          </cell>
          <cell r="B1094" t="str">
            <v>OŠ Voštarnica - Zadar</v>
          </cell>
        </row>
        <row r="1095">
          <cell r="A1095">
            <v>2271</v>
          </cell>
          <cell r="B1095" t="str">
            <v>OŠ Vrbani</v>
          </cell>
        </row>
        <row r="1096">
          <cell r="A1096">
            <v>1721</v>
          </cell>
          <cell r="B1096" t="str">
            <v>OŠ Vrgorac</v>
          </cell>
        </row>
        <row r="1097">
          <cell r="A1097">
            <v>1551</v>
          </cell>
          <cell r="B1097" t="str">
            <v>OŠ Vrpolje</v>
          </cell>
        </row>
        <row r="1098">
          <cell r="A1098">
            <v>2305</v>
          </cell>
          <cell r="B1098" t="str">
            <v>OŠ Vugrovec - Kašina</v>
          </cell>
        </row>
        <row r="1099">
          <cell r="A1099">
            <v>2245</v>
          </cell>
          <cell r="B1099" t="str">
            <v>OŠ Vukomerec</v>
          </cell>
        </row>
        <row r="1100">
          <cell r="A1100">
            <v>41</v>
          </cell>
          <cell r="B1100" t="str">
            <v>OŠ Vukovina</v>
          </cell>
        </row>
        <row r="1101">
          <cell r="A1101">
            <v>1246</v>
          </cell>
          <cell r="B1101" t="str">
            <v>OŠ Zadarski otoci - Zadar</v>
          </cell>
        </row>
        <row r="1102">
          <cell r="A1102">
            <v>1907</v>
          </cell>
          <cell r="B1102" t="str">
            <v>OŠ Zagvozd</v>
          </cell>
        </row>
        <row r="1103">
          <cell r="A1103">
            <v>776</v>
          </cell>
          <cell r="B1103" t="str">
            <v>OŠ Zamet</v>
          </cell>
        </row>
        <row r="1104">
          <cell r="A1104">
            <v>2296</v>
          </cell>
          <cell r="B1104" t="str">
            <v>OŠ Zapruđe</v>
          </cell>
        </row>
        <row r="1105">
          <cell r="A1105">
            <v>1055</v>
          </cell>
          <cell r="B1105" t="str">
            <v>OŠ Zdenka Turkovića</v>
          </cell>
        </row>
        <row r="1106">
          <cell r="A1106">
            <v>1257</v>
          </cell>
          <cell r="B1106" t="str">
            <v>OŠ Zemunik</v>
          </cell>
        </row>
        <row r="1107">
          <cell r="A1107">
            <v>153</v>
          </cell>
          <cell r="B1107" t="str">
            <v>OŠ Zlatar Bistrica</v>
          </cell>
        </row>
        <row r="1108">
          <cell r="A1108">
            <v>1422</v>
          </cell>
          <cell r="B1108" t="str">
            <v>OŠ Zmajevac</v>
          </cell>
        </row>
        <row r="1109">
          <cell r="A1109">
            <v>1913</v>
          </cell>
          <cell r="B1109" t="str">
            <v>OŠ Zmijavci</v>
          </cell>
        </row>
        <row r="1110">
          <cell r="A1110">
            <v>890</v>
          </cell>
          <cell r="B1110" t="str">
            <v>OŠ Zrinskih i Frankopana</v>
          </cell>
        </row>
        <row r="1111">
          <cell r="A1111">
            <v>1632</v>
          </cell>
          <cell r="B1111" t="str">
            <v>OŠ Zrinskih Nuštar</v>
          </cell>
        </row>
        <row r="1112">
          <cell r="A1112">
            <v>255</v>
          </cell>
          <cell r="B1112" t="str">
            <v>OŠ Zvonimira Franka</v>
          </cell>
        </row>
        <row r="1113">
          <cell r="A1113">
            <v>734</v>
          </cell>
          <cell r="B1113" t="str">
            <v>OŠ Zvonka Cara</v>
          </cell>
        </row>
        <row r="1114">
          <cell r="A1114">
            <v>1649</v>
          </cell>
          <cell r="B1114" t="str">
            <v>OŠ Čakovci</v>
          </cell>
        </row>
        <row r="1115">
          <cell r="A1115">
            <v>823</v>
          </cell>
          <cell r="B1115" t="str">
            <v>OŠ Čavle</v>
          </cell>
        </row>
        <row r="1116">
          <cell r="A1116">
            <v>632</v>
          </cell>
          <cell r="B1116" t="str">
            <v>OŠ Čazma</v>
          </cell>
        </row>
        <row r="1117">
          <cell r="A1117">
            <v>1411</v>
          </cell>
          <cell r="B1117" t="str">
            <v>OŠ Čeminac</v>
          </cell>
        </row>
        <row r="1118">
          <cell r="A1118">
            <v>1573</v>
          </cell>
          <cell r="B1118" t="str">
            <v>OŠ Čista Velika</v>
          </cell>
        </row>
        <row r="1119">
          <cell r="A1119">
            <v>2216</v>
          </cell>
          <cell r="B1119" t="str">
            <v>OŠ Čučerje</v>
          </cell>
        </row>
        <row r="1120">
          <cell r="A1120">
            <v>1348</v>
          </cell>
          <cell r="B1120" t="str">
            <v>OŠ Đakovački Selci</v>
          </cell>
        </row>
        <row r="1121">
          <cell r="A1121">
            <v>2</v>
          </cell>
          <cell r="B1121" t="str">
            <v>OŠ Đure Deželića - Ivanić Grad</v>
          </cell>
        </row>
        <row r="1122">
          <cell r="A1122">
            <v>167</v>
          </cell>
          <cell r="B1122" t="str">
            <v xml:space="preserve">OŠ Đure Prejca - Desinić </v>
          </cell>
        </row>
        <row r="1123">
          <cell r="A1123">
            <v>170</v>
          </cell>
          <cell r="B1123" t="str">
            <v>OŠ Đurmanec</v>
          </cell>
        </row>
        <row r="1124">
          <cell r="A1124">
            <v>532</v>
          </cell>
          <cell r="B1124" t="str">
            <v>OŠ Đuro Ester</v>
          </cell>
        </row>
        <row r="1125">
          <cell r="A1125">
            <v>1105</v>
          </cell>
          <cell r="B1125" t="str">
            <v>OŠ Đuro Pilar</v>
          </cell>
        </row>
        <row r="1126">
          <cell r="A1126">
            <v>484</v>
          </cell>
          <cell r="B1126" t="str">
            <v>OŠ Šemovec</v>
          </cell>
        </row>
        <row r="1127">
          <cell r="A1127">
            <v>2195</v>
          </cell>
          <cell r="B1127" t="str">
            <v>OŠ Šestine</v>
          </cell>
        </row>
        <row r="1128">
          <cell r="A1128">
            <v>1322</v>
          </cell>
          <cell r="B1128" t="str">
            <v>OŠ Šećerana</v>
          </cell>
        </row>
        <row r="1129">
          <cell r="A1129">
            <v>1961</v>
          </cell>
          <cell r="B1129" t="str">
            <v>OŠ Šijana - Pula</v>
          </cell>
        </row>
        <row r="1130">
          <cell r="A1130">
            <v>1236</v>
          </cell>
          <cell r="B1130" t="str">
            <v>OŠ Šime Budinića - Zadar</v>
          </cell>
        </row>
        <row r="1131">
          <cell r="A1131">
            <v>1233</v>
          </cell>
          <cell r="B1131" t="str">
            <v>OŠ Šimuna Kožičića Benje</v>
          </cell>
        </row>
        <row r="1132">
          <cell r="A1132">
            <v>790</v>
          </cell>
          <cell r="B1132" t="str">
            <v>OŠ Škurinje - Rijeka</v>
          </cell>
        </row>
        <row r="1133">
          <cell r="A1133">
            <v>2908</v>
          </cell>
          <cell r="B1133" t="str">
            <v>OŠ Špansko Oranice</v>
          </cell>
        </row>
        <row r="1134">
          <cell r="A1134">
            <v>711</v>
          </cell>
          <cell r="B1134" t="str">
            <v>OŠ Štefanje</v>
          </cell>
        </row>
        <row r="1135">
          <cell r="A1135">
            <v>2177</v>
          </cell>
          <cell r="B1135" t="str">
            <v>OŠ Štrigova</v>
          </cell>
        </row>
        <row r="1136">
          <cell r="A1136">
            <v>352</v>
          </cell>
          <cell r="B1136" t="str">
            <v>OŠ Švarča</v>
          </cell>
        </row>
        <row r="1137">
          <cell r="A1137">
            <v>61</v>
          </cell>
          <cell r="B1137" t="str">
            <v>OŠ Ščitarjevo</v>
          </cell>
        </row>
        <row r="1138">
          <cell r="A1138">
            <v>436</v>
          </cell>
          <cell r="B1138" t="str">
            <v>OŠ Žakanje</v>
          </cell>
        </row>
        <row r="1139">
          <cell r="A1139">
            <v>2239</v>
          </cell>
          <cell r="B1139" t="str">
            <v>OŠ Žitnjak</v>
          </cell>
        </row>
        <row r="1140">
          <cell r="A1140">
            <v>4057</v>
          </cell>
          <cell r="B1140" t="str">
            <v>OŠ Žnjan-Pazdigrad</v>
          </cell>
        </row>
        <row r="1141">
          <cell r="A1141">
            <v>1774</v>
          </cell>
          <cell r="B1141" t="str">
            <v>OŠ Žrnovnica</v>
          </cell>
        </row>
        <row r="1142">
          <cell r="A1142">
            <v>2129</v>
          </cell>
          <cell r="B1142" t="str">
            <v>OŠ Župa Dubrovačka</v>
          </cell>
        </row>
        <row r="1143">
          <cell r="A1143">
            <v>2210</v>
          </cell>
          <cell r="B1143" t="str">
            <v>OŠ Žuti brijeg</v>
          </cell>
        </row>
        <row r="1144">
          <cell r="A1144">
            <v>2653</v>
          </cell>
          <cell r="B1144" t="str">
            <v>Pazinski kolegij - Klasična gimnazija Pazin s pravom javnosti</v>
          </cell>
        </row>
        <row r="1145">
          <cell r="A1145">
            <v>4035</v>
          </cell>
          <cell r="B1145" t="str">
            <v>Policijska akademija</v>
          </cell>
        </row>
        <row r="1146">
          <cell r="A1146">
            <v>2325</v>
          </cell>
          <cell r="B1146" t="str">
            <v>Poliklinika za rehabilitaciju slušanja i govora SUVAG</v>
          </cell>
        </row>
        <row r="1147">
          <cell r="A1147">
            <v>2551</v>
          </cell>
          <cell r="B1147" t="str">
            <v>Poljoprivredna i veterinarska škola - Osijek</v>
          </cell>
        </row>
        <row r="1148">
          <cell r="A1148">
            <v>2732</v>
          </cell>
          <cell r="B1148" t="str">
            <v>Poljoprivredna škola - Zagreb</v>
          </cell>
        </row>
        <row r="1149">
          <cell r="A1149">
            <v>2530</v>
          </cell>
          <cell r="B1149" t="str">
            <v>Poljoprivredna, prehrambena i veterinarska škola Stanka Ožanića</v>
          </cell>
        </row>
        <row r="1150">
          <cell r="A1150">
            <v>2587</v>
          </cell>
          <cell r="B1150" t="str">
            <v>Poljoprivredno šumarska škola - Vinkovci</v>
          </cell>
        </row>
        <row r="1151">
          <cell r="A1151">
            <v>2498</v>
          </cell>
          <cell r="B1151" t="str">
            <v>Poljoprivredno-prehrambena škola - Požega</v>
          </cell>
        </row>
        <row r="1152">
          <cell r="A1152">
            <v>2478</v>
          </cell>
          <cell r="B1152" t="str">
            <v>Pomorska škola - Bakar</v>
          </cell>
        </row>
        <row r="1153">
          <cell r="A1153">
            <v>2632</v>
          </cell>
          <cell r="B1153" t="str">
            <v>Pomorska škola - Split</v>
          </cell>
        </row>
        <row r="1154">
          <cell r="A1154">
            <v>2524</v>
          </cell>
          <cell r="B1154" t="str">
            <v>Pomorska škola - Zadar</v>
          </cell>
        </row>
        <row r="1155">
          <cell r="A1155">
            <v>2679</v>
          </cell>
          <cell r="B1155" t="str">
            <v>Pomorsko-tehnička škola - Dubrovnik</v>
          </cell>
        </row>
        <row r="1156">
          <cell r="A1156">
            <v>2730</v>
          </cell>
          <cell r="B1156" t="str">
            <v>Poštanska i telekomunikacijska škola - Zagreb</v>
          </cell>
        </row>
        <row r="1157">
          <cell r="A1157">
            <v>2733</v>
          </cell>
          <cell r="B1157" t="str">
            <v>Prehrambeno - tehnološka škola - Zagreb</v>
          </cell>
        </row>
        <row r="1158">
          <cell r="A1158">
            <v>2458</v>
          </cell>
          <cell r="B1158" t="str">
            <v>Prirodoslovna i grafička škola - Rijeka</v>
          </cell>
        </row>
        <row r="1159">
          <cell r="A1159">
            <v>2391</v>
          </cell>
          <cell r="B1159" t="str">
            <v>Prirodoslovna škola - Karlovac</v>
          </cell>
        </row>
        <row r="1160">
          <cell r="A1160">
            <v>2728</v>
          </cell>
          <cell r="B1160" t="str">
            <v>Prirodoslovna škola Vladimira Preloga</v>
          </cell>
        </row>
        <row r="1161">
          <cell r="A1161">
            <v>2529</v>
          </cell>
          <cell r="B1161" t="str">
            <v>Prirodoslovno - grafička škola - Zadar</v>
          </cell>
        </row>
        <row r="1162">
          <cell r="A1162">
            <v>2615</v>
          </cell>
          <cell r="B1162" t="str">
            <v>Prirodoslovno tehnička škola - Split</v>
          </cell>
        </row>
        <row r="1163">
          <cell r="A1163">
            <v>2840</v>
          </cell>
          <cell r="B1163" t="str">
            <v>Privatna ekonomsko-poslovna škola s pravom javnosti - Varaždin</v>
          </cell>
        </row>
        <row r="1164">
          <cell r="A1164">
            <v>2787</v>
          </cell>
          <cell r="B1164" t="str">
            <v>Privatna gimnazija Dr. Časl, s pravom javnosti</v>
          </cell>
        </row>
        <row r="1165">
          <cell r="A1165">
            <v>2777</v>
          </cell>
          <cell r="B1165" t="str">
            <v>Privatna gimnazija i ekonomska škola Katarina Zrinski</v>
          </cell>
        </row>
        <row r="1166">
          <cell r="A1166">
            <v>2790</v>
          </cell>
          <cell r="B1166" t="str">
            <v>Privatna gimnazija i ekonomsko-informatička škola Futura s pravom javnosti</v>
          </cell>
        </row>
        <row r="1167">
          <cell r="A1167">
            <v>2844</v>
          </cell>
          <cell r="B1167" t="str">
            <v>Privatna gimnazija i turističko-ugostiteljska škola Jure Kuprešak  - Zagreb</v>
          </cell>
        </row>
        <row r="1168">
          <cell r="A1168">
            <v>2669</v>
          </cell>
          <cell r="B1168" t="str">
            <v>Privatna gimnazija Juraj Dobrila, s pravom javnosti</v>
          </cell>
        </row>
        <row r="1169">
          <cell r="A1169">
            <v>2640</v>
          </cell>
          <cell r="B1169" t="str">
            <v>Privatna jezična gimnazija Pitagora - srednja škola s pravom javnosti</v>
          </cell>
        </row>
        <row r="1170">
          <cell r="A1170">
            <v>2916</v>
          </cell>
          <cell r="B1170" t="str">
            <v xml:space="preserve">Privatna jezično-informatička gimnazija Leonardo da Vinci </v>
          </cell>
        </row>
        <row r="1171">
          <cell r="A1171">
            <v>2788</v>
          </cell>
          <cell r="B1171" t="str">
            <v>Privatna gimnazija i strukovna škola Svijet s pravom javnosti</v>
          </cell>
        </row>
        <row r="1172">
          <cell r="A1172">
            <v>2774</v>
          </cell>
          <cell r="B1172" t="str">
            <v>Privatna klasična gimnazija s pravom javnosti - Zagreb</v>
          </cell>
        </row>
        <row r="1173">
          <cell r="A1173">
            <v>2941</v>
          </cell>
          <cell r="B1173" t="str">
            <v>Privatna osnovna glazbena škola Bonar</v>
          </cell>
        </row>
        <row r="1174">
          <cell r="A1174">
            <v>1784</v>
          </cell>
          <cell r="B1174" t="str">
            <v>Privatna osnovna glazbena škola Boris Papandopulo</v>
          </cell>
        </row>
        <row r="1175">
          <cell r="A1175">
            <v>1253</v>
          </cell>
          <cell r="B1175" t="str">
            <v>Privatna osnovna škola Nova</v>
          </cell>
        </row>
        <row r="1176">
          <cell r="A1176">
            <v>4002</v>
          </cell>
          <cell r="B1176" t="str">
            <v>Privatna sportska i jezična gimnazija Franjo Bučar</v>
          </cell>
        </row>
        <row r="1177">
          <cell r="A1177">
            <v>4037</v>
          </cell>
          <cell r="B1177" t="str">
            <v>Privatna srednja ekonomska škola "Knez Malduh" Split</v>
          </cell>
        </row>
        <row r="1178">
          <cell r="A1178">
            <v>2784</v>
          </cell>
          <cell r="B1178" t="str">
            <v>Privatna srednja ekonomska škola INOVA s pravom javnosti</v>
          </cell>
        </row>
        <row r="1179">
          <cell r="A1179">
            <v>4031</v>
          </cell>
          <cell r="B1179" t="str">
            <v>Privatna srednja ekonomska škola Verte Nova</v>
          </cell>
        </row>
        <row r="1180">
          <cell r="A1180">
            <v>2915</v>
          </cell>
          <cell r="B1180" t="str">
            <v>Privatna srednja ugostiteljska škola Wallner - Split</v>
          </cell>
        </row>
        <row r="1181">
          <cell r="A1181">
            <v>2641</v>
          </cell>
          <cell r="B1181" t="str">
            <v>Privatna srednja škola Marko Antun de Dominis, s pravom javnosti</v>
          </cell>
        </row>
        <row r="1182">
          <cell r="A1182">
            <v>2417</v>
          </cell>
          <cell r="B1182" t="str">
            <v>Privatna srednja škola Varaždin s pravom javnosti</v>
          </cell>
        </row>
        <row r="1183">
          <cell r="A1183">
            <v>2785</v>
          </cell>
          <cell r="B1183" t="str">
            <v>Privatna umjetnička gimnazija, s pravom javnosti - Zagreb</v>
          </cell>
        </row>
        <row r="1184">
          <cell r="A1184">
            <v>2839</v>
          </cell>
          <cell r="B1184" t="str">
            <v>Privatna varaždinska gimnazija s pravom javnosti</v>
          </cell>
        </row>
        <row r="1185">
          <cell r="A1185">
            <v>2467</v>
          </cell>
          <cell r="B1185" t="str">
            <v>Prometna škola - Rijeka</v>
          </cell>
        </row>
        <row r="1186">
          <cell r="A1186">
            <v>2572</v>
          </cell>
          <cell r="B1186" t="str">
            <v>Prometno-tehnička škola - Šibenik</v>
          </cell>
        </row>
        <row r="1187">
          <cell r="A1187">
            <v>1385</v>
          </cell>
          <cell r="B1187" t="str">
            <v>Prosvjetno-kulturni centar Mađara u Republici Hrvatskoj</v>
          </cell>
        </row>
        <row r="1188">
          <cell r="A1188">
            <v>2725</v>
          </cell>
          <cell r="B1188" t="str">
            <v>Prva ekonomska škola - Zagreb</v>
          </cell>
        </row>
        <row r="1189">
          <cell r="A1189">
            <v>2406</v>
          </cell>
          <cell r="B1189" t="str">
            <v>Prva gimnazija - Varaždin</v>
          </cell>
        </row>
        <row r="1190">
          <cell r="A1190">
            <v>4009</v>
          </cell>
          <cell r="B1190" t="str">
            <v>Prva katolička osnovna škola u Gradu Zagrebu</v>
          </cell>
        </row>
        <row r="1191">
          <cell r="A1191">
            <v>368</v>
          </cell>
          <cell r="B1191" t="str">
            <v>Prva osnovna škola - Ogulin</v>
          </cell>
        </row>
        <row r="1192">
          <cell r="A1192">
            <v>4036</v>
          </cell>
          <cell r="B1192" t="str">
            <v>Prva privatna ekonomska škola Požega</v>
          </cell>
        </row>
        <row r="1193">
          <cell r="A1193">
            <v>3283</v>
          </cell>
          <cell r="B1193" t="str">
            <v>Prva privatna gimnazija - Karlovac</v>
          </cell>
        </row>
        <row r="1194">
          <cell r="A1194">
            <v>2416</v>
          </cell>
          <cell r="B1194" t="str">
            <v>Prva privatna gimnazija s pravom javnosti - Varaždin</v>
          </cell>
        </row>
        <row r="1195">
          <cell r="A1195">
            <v>2773</v>
          </cell>
          <cell r="B1195" t="str">
            <v>Prva privatna gimnazija s pravom javnosti - Zagreb</v>
          </cell>
        </row>
        <row r="1196">
          <cell r="A1196">
            <v>4059</v>
          </cell>
          <cell r="B1196" t="str">
            <v>Privatna gimnazija NOVA s pravom javnosti</v>
          </cell>
        </row>
        <row r="1197">
          <cell r="A1197">
            <v>1982</v>
          </cell>
          <cell r="B1197" t="str">
            <v>Prva privatna osnovna škola Juraj Dobrila s pravom javnosti</v>
          </cell>
        </row>
        <row r="1198">
          <cell r="A1198">
            <v>4038</v>
          </cell>
          <cell r="B1198" t="str">
            <v>Prva privatna škola za osobne usluge Zagreb</v>
          </cell>
        </row>
        <row r="1199">
          <cell r="A1199">
            <v>2457</v>
          </cell>
          <cell r="B1199" t="str">
            <v>Prva riječka hrvatska gimnazija</v>
          </cell>
        </row>
        <row r="1200">
          <cell r="A1200">
            <v>2843</v>
          </cell>
          <cell r="B1200" t="str">
            <v>Prva Srednja informatička škola, s pravom javnosti</v>
          </cell>
        </row>
        <row r="1201">
          <cell r="A1201">
            <v>2538</v>
          </cell>
          <cell r="B1201" t="str">
            <v>Prva srednja škola - Beli Manastir</v>
          </cell>
        </row>
        <row r="1202">
          <cell r="A1202">
            <v>2460</v>
          </cell>
          <cell r="B1202" t="str">
            <v>Prva sušačka hrvatska gimnazija u Rijeci</v>
          </cell>
        </row>
        <row r="1203">
          <cell r="A1203">
            <v>4034</v>
          </cell>
          <cell r="B1203" t="str">
            <v>Pučko otvoreno učilište Zagreb</v>
          </cell>
        </row>
        <row r="1204">
          <cell r="A1204">
            <v>2471</v>
          </cell>
          <cell r="B1204" t="str">
            <v>Salezijanska klasična gimnazija - s pravom javnosti</v>
          </cell>
        </row>
        <row r="1205">
          <cell r="A1205">
            <v>2480</v>
          </cell>
          <cell r="B1205" t="str">
            <v>Srednja glazbena škola Mirković - s pravom javnosti</v>
          </cell>
        </row>
        <row r="1206">
          <cell r="A1206">
            <v>2428</v>
          </cell>
          <cell r="B1206" t="str">
            <v>Srednja gospodarska škola - Križevci</v>
          </cell>
        </row>
        <row r="1207">
          <cell r="A1207">
            <v>2513</v>
          </cell>
          <cell r="B1207" t="str">
            <v>Srednja medicinska škola - Slavonski Brod</v>
          </cell>
        </row>
        <row r="1208">
          <cell r="A1208">
            <v>2689</v>
          </cell>
          <cell r="B1208" t="str">
            <v xml:space="preserve">Srednja poljoprivredna i tehnička škola - Opuzen </v>
          </cell>
        </row>
        <row r="1209">
          <cell r="A1209">
            <v>2604</v>
          </cell>
          <cell r="B1209" t="str">
            <v>Srednja strukovna škola - Makarska</v>
          </cell>
        </row>
        <row r="1210">
          <cell r="A1210">
            <v>2354</v>
          </cell>
          <cell r="B1210" t="str">
            <v>Srednja strukovna škola - Samobor</v>
          </cell>
        </row>
        <row r="1211">
          <cell r="A1211">
            <v>2412</v>
          </cell>
          <cell r="B1211" t="str">
            <v>Srednja strukovna škola - Varaždin</v>
          </cell>
        </row>
        <row r="1212">
          <cell r="A1212">
            <v>2358</v>
          </cell>
          <cell r="B1212" t="str">
            <v>Srednja strukovna škola - Velika Gorica</v>
          </cell>
        </row>
        <row r="1213">
          <cell r="A1213">
            <v>2585</v>
          </cell>
          <cell r="B1213" t="str">
            <v>Srednja strukovna škola - Vinkovci</v>
          </cell>
        </row>
        <row r="1214">
          <cell r="A1214">
            <v>2578</v>
          </cell>
          <cell r="B1214" t="str">
            <v>Srednja strukovna škola - Šibenik</v>
          </cell>
        </row>
        <row r="1215">
          <cell r="A1215">
            <v>2543</v>
          </cell>
          <cell r="B1215" t="str">
            <v>Srednja strukovna škola Antuna Horvata - Đakovo</v>
          </cell>
        </row>
        <row r="1216">
          <cell r="A1216">
            <v>2606</v>
          </cell>
          <cell r="B1216" t="str">
            <v>Srednja strukovna škola bana Josipa Jelačića</v>
          </cell>
        </row>
        <row r="1217">
          <cell r="A1217">
            <v>2611</v>
          </cell>
          <cell r="B1217" t="str">
            <v>Srednja strukovna škola Blaž Jurjev Trogiranin</v>
          </cell>
        </row>
        <row r="1218">
          <cell r="A1218">
            <v>3284</v>
          </cell>
          <cell r="B1218" t="str">
            <v>Srednja strukovna škola Kotva</v>
          </cell>
        </row>
        <row r="1219">
          <cell r="A1219">
            <v>2906</v>
          </cell>
          <cell r="B1219" t="str">
            <v xml:space="preserve">Srednja strukovna škola Kralja Zvonimira </v>
          </cell>
        </row>
        <row r="1220">
          <cell r="A1220">
            <v>2453</v>
          </cell>
          <cell r="B1220" t="str">
            <v xml:space="preserve">Srednja talijanska škola - Rijeka </v>
          </cell>
        </row>
        <row r="1221">
          <cell r="A1221">
            <v>2627</v>
          </cell>
          <cell r="B1221" t="str">
            <v>Srednja tehnička prometna škola - Split</v>
          </cell>
        </row>
        <row r="1222">
          <cell r="A1222">
            <v>4006</v>
          </cell>
          <cell r="B1222" t="str">
            <v>Srednja škola Delnice</v>
          </cell>
        </row>
        <row r="1223">
          <cell r="A1223">
            <v>4018</v>
          </cell>
          <cell r="B1223" t="str">
            <v>Srednja škola Isidora Kršnjavoga Našice</v>
          </cell>
        </row>
        <row r="1224">
          <cell r="A1224">
            <v>4004</v>
          </cell>
          <cell r="B1224" t="str">
            <v>Srednja škola Ludbreg</v>
          </cell>
        </row>
        <row r="1225">
          <cell r="A1225">
            <v>4005</v>
          </cell>
          <cell r="B1225" t="str">
            <v>Srednja škola Novi Marof</v>
          </cell>
        </row>
        <row r="1226">
          <cell r="A1226">
            <v>2667</v>
          </cell>
          <cell r="B1226" t="str">
            <v>Srednja škola s pravom javnosti Manero - Višnjan</v>
          </cell>
        </row>
        <row r="1227">
          <cell r="A1227">
            <v>2419</v>
          </cell>
          <cell r="B1227" t="str">
            <v>Srednja škola u Maruševcu s pravom javnosti</v>
          </cell>
        </row>
        <row r="1228">
          <cell r="A1228">
            <v>2455</v>
          </cell>
          <cell r="B1228" t="str">
            <v>Srednja škola za elektrotehniku i računalstvo - Rijeka</v>
          </cell>
        </row>
        <row r="1229">
          <cell r="A1229">
            <v>2791</v>
          </cell>
          <cell r="B1229" t="str">
            <v>Srpska pravoslavna opća gimnazija Kantakuzina</v>
          </cell>
        </row>
        <row r="1230">
          <cell r="A1230">
            <v>2411</v>
          </cell>
          <cell r="B1230" t="str">
            <v>Strojarska i prometna škola - Varaždin</v>
          </cell>
        </row>
        <row r="1231">
          <cell r="A1231">
            <v>2546</v>
          </cell>
          <cell r="B1231" t="str">
            <v>Strojarska tehnička škola - Osijek</v>
          </cell>
        </row>
        <row r="1232">
          <cell r="A1232">
            <v>2737</v>
          </cell>
          <cell r="B1232" t="str">
            <v>Strojarska tehnička škola Fausta Vrančića</v>
          </cell>
        </row>
        <row r="1233">
          <cell r="A1233">
            <v>2738</v>
          </cell>
          <cell r="B1233" t="str">
            <v>Strojarska tehnička škola Frana Bošnjakovića</v>
          </cell>
        </row>
        <row r="1234">
          <cell r="A1234">
            <v>2452</v>
          </cell>
          <cell r="B1234" t="str">
            <v>Strojarska škola za industrijska i obrtnička zanimanja - Rijeka</v>
          </cell>
        </row>
        <row r="1235">
          <cell r="A1235">
            <v>2462</v>
          </cell>
          <cell r="B1235" t="str">
            <v>Strojarsko brodograđevna škola za industrijska i obrtnička zanimanja - Rijeka</v>
          </cell>
        </row>
        <row r="1236">
          <cell r="A1236">
            <v>2482</v>
          </cell>
          <cell r="B1236" t="str">
            <v>Strukovna škola - Gospić</v>
          </cell>
        </row>
        <row r="1237">
          <cell r="A1237">
            <v>2664</v>
          </cell>
          <cell r="B1237" t="str">
            <v>Strukovna škola - Pula</v>
          </cell>
        </row>
        <row r="1238">
          <cell r="A1238">
            <v>2492</v>
          </cell>
          <cell r="B1238" t="str">
            <v>Strukovna škola - Virovitica</v>
          </cell>
        </row>
        <row r="1239">
          <cell r="A1239">
            <v>2592</v>
          </cell>
          <cell r="B1239" t="str">
            <v>Strukovna škola - Vukovar</v>
          </cell>
        </row>
        <row r="1240">
          <cell r="A1240">
            <v>2420</v>
          </cell>
          <cell r="B1240" t="str">
            <v>Strukovna škola - Đurđevac</v>
          </cell>
        </row>
        <row r="1241">
          <cell r="A1241">
            <v>2672</v>
          </cell>
          <cell r="B1241" t="str">
            <v xml:space="preserve">Strukovna škola Eugena Kumičića - Rovinj </v>
          </cell>
        </row>
        <row r="1242">
          <cell r="A1242">
            <v>2528</v>
          </cell>
          <cell r="B1242" t="str">
            <v>Strukovna škola Vice Vlatkovića</v>
          </cell>
        </row>
        <row r="1243">
          <cell r="A1243">
            <v>2481</v>
          </cell>
          <cell r="B1243" t="str">
            <v>SŠ Ambroza Haračića</v>
          </cell>
        </row>
        <row r="1244">
          <cell r="A1244">
            <v>2476</v>
          </cell>
          <cell r="B1244" t="str">
            <v xml:space="preserve">SŠ Andrije Ljudevita Adamića </v>
          </cell>
        </row>
        <row r="1245">
          <cell r="A1245">
            <v>2612</v>
          </cell>
          <cell r="B1245" t="str">
            <v>SŠ Antun Matijašević - Karamaneo</v>
          </cell>
        </row>
        <row r="1246">
          <cell r="A1246">
            <v>2418</v>
          </cell>
          <cell r="B1246" t="str">
            <v>SŠ Arboretum Opeka</v>
          </cell>
        </row>
        <row r="1247">
          <cell r="A1247">
            <v>2441</v>
          </cell>
          <cell r="B1247" t="str">
            <v>SŠ August Šenoa - Garešnica</v>
          </cell>
        </row>
        <row r="1248">
          <cell r="A1248">
            <v>2362</v>
          </cell>
          <cell r="B1248" t="str">
            <v>SŠ Ban Josip Jelačić</v>
          </cell>
        </row>
        <row r="1249">
          <cell r="A1249">
            <v>2442</v>
          </cell>
          <cell r="B1249" t="str">
            <v>SŠ Bartula Kašića - Grubišno Polje</v>
          </cell>
        </row>
        <row r="1250">
          <cell r="A1250">
            <v>2519</v>
          </cell>
          <cell r="B1250" t="str">
            <v>SŠ Bartula Kašića - Pag</v>
          </cell>
        </row>
        <row r="1251">
          <cell r="A1251">
            <v>2369</v>
          </cell>
          <cell r="B1251" t="str">
            <v>SŠ Bedekovčina</v>
          </cell>
        </row>
        <row r="1252">
          <cell r="A1252">
            <v>2516</v>
          </cell>
          <cell r="B1252" t="str">
            <v>SŠ Biograd na Moru</v>
          </cell>
        </row>
        <row r="1253">
          <cell r="A1253">
            <v>2688</v>
          </cell>
          <cell r="B1253" t="str">
            <v>SŠ Blato</v>
          </cell>
        </row>
        <row r="1254">
          <cell r="A1254">
            <v>2644</v>
          </cell>
          <cell r="B1254" t="str">
            <v>SŠ Bol</v>
          </cell>
        </row>
        <row r="1255">
          <cell r="A1255">
            <v>2614</v>
          </cell>
          <cell r="B1255" t="str">
            <v>SŠ Braća Radić</v>
          </cell>
        </row>
        <row r="1256">
          <cell r="A1256">
            <v>2646</v>
          </cell>
          <cell r="B1256" t="str">
            <v>SŠ Brač</v>
          </cell>
        </row>
        <row r="1257">
          <cell r="A1257">
            <v>2650</v>
          </cell>
          <cell r="B1257" t="str">
            <v>SŠ Buzet</v>
          </cell>
        </row>
        <row r="1258">
          <cell r="A1258">
            <v>2750</v>
          </cell>
          <cell r="B1258" t="str">
            <v>SŠ Centar za odgoj i obrazovanje</v>
          </cell>
        </row>
        <row r="1259">
          <cell r="A1259">
            <v>2568</v>
          </cell>
          <cell r="B1259" t="str">
            <v>SŠ Dalj</v>
          </cell>
        </row>
        <row r="1260">
          <cell r="A1260">
            <v>2445</v>
          </cell>
          <cell r="B1260" t="str">
            <v>SŠ Delnice</v>
          </cell>
        </row>
        <row r="1261">
          <cell r="A1261">
            <v>2639</v>
          </cell>
          <cell r="B1261" t="str">
            <v>SŠ Dental centar Marušić</v>
          </cell>
        </row>
        <row r="1262">
          <cell r="A1262">
            <v>2540</v>
          </cell>
          <cell r="B1262" t="str">
            <v>SŠ Donji Miholjac</v>
          </cell>
        </row>
        <row r="1263">
          <cell r="A1263">
            <v>2443</v>
          </cell>
          <cell r="B1263" t="str">
            <v>SŠ Dr. Antuna Barca - Crikvenica</v>
          </cell>
        </row>
        <row r="1264">
          <cell r="A1264">
            <v>2363</v>
          </cell>
          <cell r="B1264" t="str">
            <v>SŠ Dragutina Stražimira</v>
          </cell>
        </row>
        <row r="1265">
          <cell r="A1265">
            <v>2389</v>
          </cell>
          <cell r="B1265" t="str">
            <v>SŠ Duga Resa</v>
          </cell>
        </row>
        <row r="1266">
          <cell r="A1266">
            <v>2348</v>
          </cell>
          <cell r="B1266" t="str">
            <v>SŠ Dugo Selo</v>
          </cell>
        </row>
        <row r="1267">
          <cell r="A1267">
            <v>2603</v>
          </cell>
          <cell r="B1267" t="str">
            <v>SŠ Fra Andrije Kačića Miošića - Makarska</v>
          </cell>
        </row>
        <row r="1268">
          <cell r="A1268">
            <v>2687</v>
          </cell>
          <cell r="B1268" t="str">
            <v>SŠ Fra Andrije Kačića Miošića - Ploče</v>
          </cell>
        </row>
        <row r="1269">
          <cell r="A1269">
            <v>2373</v>
          </cell>
          <cell r="B1269" t="str">
            <v>SŠ Glina</v>
          </cell>
        </row>
        <row r="1270">
          <cell r="A1270">
            <v>2517</v>
          </cell>
          <cell r="B1270" t="str">
            <v>SŠ Gračac</v>
          </cell>
        </row>
        <row r="1271">
          <cell r="A1271">
            <v>2446</v>
          </cell>
          <cell r="B1271" t="str">
            <v>SŠ Hrvatski kralj Zvonimir</v>
          </cell>
        </row>
        <row r="1272">
          <cell r="A1272">
            <v>2598</v>
          </cell>
          <cell r="B1272" t="str">
            <v>SŠ Hvar</v>
          </cell>
        </row>
        <row r="1273">
          <cell r="A1273">
            <v>2597</v>
          </cell>
          <cell r="B1273" t="str">
            <v>SŠ Ilok</v>
          </cell>
        </row>
        <row r="1274">
          <cell r="A1274">
            <v>2544</v>
          </cell>
          <cell r="B1274" t="str">
            <v>SŠ Isidora Kršnjavoga - Našice</v>
          </cell>
        </row>
        <row r="1275">
          <cell r="A1275">
            <v>2426</v>
          </cell>
          <cell r="B1275" t="str">
            <v>SŠ Ivan Seljanec - Križevci</v>
          </cell>
        </row>
        <row r="1276">
          <cell r="A1276">
            <v>2349</v>
          </cell>
          <cell r="B1276" t="str">
            <v>SŠ Ivan Švear - Ivanić Grad</v>
          </cell>
        </row>
        <row r="1277">
          <cell r="A1277">
            <v>2610</v>
          </cell>
          <cell r="B1277" t="str">
            <v>SŠ Ivana Lucića - Trogir</v>
          </cell>
        </row>
        <row r="1278">
          <cell r="A1278">
            <v>2569</v>
          </cell>
          <cell r="B1278" t="str">
            <v>SŠ Ivana Maštrovića - Drniš</v>
          </cell>
        </row>
        <row r="1279">
          <cell r="A1279">
            <v>2374</v>
          </cell>
          <cell r="B1279" t="str">
            <v>SŠ Ivana Trnskoga</v>
          </cell>
        </row>
        <row r="1280">
          <cell r="A1280">
            <v>2405</v>
          </cell>
          <cell r="B1280" t="str">
            <v>SŠ Ivanec</v>
          </cell>
        </row>
        <row r="1281">
          <cell r="A1281">
            <v>2351</v>
          </cell>
          <cell r="B1281" t="str">
            <v>SŠ Jastrebarsko</v>
          </cell>
        </row>
        <row r="1282">
          <cell r="A1282">
            <v>3175</v>
          </cell>
          <cell r="B1282" t="str">
            <v>SŠ Jelkovec</v>
          </cell>
        </row>
        <row r="1283">
          <cell r="A1283">
            <v>2567</v>
          </cell>
          <cell r="B1283" t="str">
            <v>SŠ Josipa Kozarca - Đurđenovac</v>
          </cell>
        </row>
        <row r="1284">
          <cell r="A1284">
            <v>2605</v>
          </cell>
          <cell r="B1284" t="str">
            <v>SŠ Jure Kaštelan</v>
          </cell>
        </row>
        <row r="1285">
          <cell r="A1285">
            <v>2515</v>
          </cell>
          <cell r="B1285" t="str">
            <v>SŠ Kneza Branimira - Benkovac</v>
          </cell>
        </row>
        <row r="1286">
          <cell r="A1286">
            <v>2370</v>
          </cell>
          <cell r="B1286" t="str">
            <v>SŠ Konjščina</v>
          </cell>
        </row>
        <row r="1287">
          <cell r="A1287">
            <v>2424</v>
          </cell>
          <cell r="B1287" t="str">
            <v>SŠ Koprivnica</v>
          </cell>
        </row>
        <row r="1288">
          <cell r="A1288">
            <v>2364</v>
          </cell>
          <cell r="B1288" t="str">
            <v>SŠ Krapina</v>
          </cell>
        </row>
        <row r="1289">
          <cell r="A1289">
            <v>2905</v>
          </cell>
          <cell r="B1289" t="str">
            <v>SŠ Lovre Montija</v>
          </cell>
        </row>
        <row r="1290">
          <cell r="A1290">
            <v>2963</v>
          </cell>
          <cell r="B1290" t="str">
            <v>SŠ Marka Marulića - Slatina</v>
          </cell>
        </row>
        <row r="1291">
          <cell r="A1291">
            <v>2451</v>
          </cell>
          <cell r="B1291" t="str">
            <v>SŠ Markantuna de Dominisa - Rab</v>
          </cell>
        </row>
        <row r="1292">
          <cell r="A1292">
            <v>2654</v>
          </cell>
          <cell r="B1292" t="str">
            <v>SŠ Mate Balote</v>
          </cell>
        </row>
        <row r="1293">
          <cell r="A1293">
            <v>2651</v>
          </cell>
          <cell r="B1293" t="str">
            <v>SŠ Mate Blažine - Labin</v>
          </cell>
        </row>
        <row r="1294">
          <cell r="A1294">
            <v>2507</v>
          </cell>
          <cell r="B1294" t="str">
            <v>SŠ Matije Antuna Reljkovića - Slavonski Brod</v>
          </cell>
        </row>
        <row r="1295">
          <cell r="A1295">
            <v>2685</v>
          </cell>
          <cell r="B1295" t="str">
            <v>SŠ Metković</v>
          </cell>
        </row>
        <row r="1296">
          <cell r="A1296">
            <v>2378</v>
          </cell>
          <cell r="B1296" t="str">
            <v>SŠ Novska</v>
          </cell>
        </row>
        <row r="1297">
          <cell r="A1297">
            <v>2518</v>
          </cell>
          <cell r="B1297" t="str">
            <v>SŠ Obrovac</v>
          </cell>
        </row>
        <row r="1298">
          <cell r="A1298">
            <v>2371</v>
          </cell>
          <cell r="B1298" t="str">
            <v>SŠ Oroslavje</v>
          </cell>
        </row>
        <row r="1299">
          <cell r="A1299">
            <v>2484</v>
          </cell>
          <cell r="B1299" t="str">
            <v>SŠ Otočac</v>
          </cell>
        </row>
        <row r="1300">
          <cell r="A1300">
            <v>2495</v>
          </cell>
          <cell r="B1300" t="str">
            <v>SŠ Pakrac</v>
          </cell>
        </row>
        <row r="1301">
          <cell r="A1301">
            <v>2485</v>
          </cell>
          <cell r="B1301" t="str">
            <v xml:space="preserve">SŠ Pavla Rittera Vitezovića u Senju </v>
          </cell>
        </row>
        <row r="1302">
          <cell r="A1302">
            <v>2683</v>
          </cell>
          <cell r="B1302" t="str">
            <v>SŠ Petra Šegedina</v>
          </cell>
        </row>
        <row r="1303">
          <cell r="A1303">
            <v>2380</v>
          </cell>
          <cell r="B1303" t="str">
            <v>SŠ Petrinja</v>
          </cell>
        </row>
        <row r="1304">
          <cell r="A1304">
            <v>2494</v>
          </cell>
          <cell r="B1304" t="str">
            <v>SŠ Pitomača</v>
          </cell>
        </row>
        <row r="1305">
          <cell r="A1305">
            <v>2486</v>
          </cell>
          <cell r="B1305" t="str">
            <v>SŠ Plitvička Jezera</v>
          </cell>
        </row>
        <row r="1306">
          <cell r="A1306">
            <v>2368</v>
          </cell>
          <cell r="B1306" t="str">
            <v>SŠ Pregrada</v>
          </cell>
        </row>
        <row r="1307">
          <cell r="A1307">
            <v>2695</v>
          </cell>
          <cell r="B1307" t="str">
            <v>SŠ Prelog</v>
          </cell>
        </row>
        <row r="1308">
          <cell r="A1308">
            <v>2749</v>
          </cell>
          <cell r="B1308" t="str">
            <v>SŠ Sesvete</v>
          </cell>
        </row>
        <row r="1309">
          <cell r="A1309">
            <v>2404</v>
          </cell>
          <cell r="B1309" t="str">
            <v>SŠ Slunj</v>
          </cell>
        </row>
        <row r="1310">
          <cell r="A1310">
            <v>2487</v>
          </cell>
          <cell r="B1310" t="str">
            <v>SŠ Stjepan Ivšić</v>
          </cell>
        </row>
        <row r="1311">
          <cell r="A1311">
            <v>2613</v>
          </cell>
          <cell r="B1311" t="str">
            <v>SŠ Tin Ujević - Vrgorac</v>
          </cell>
        </row>
        <row r="1312">
          <cell r="A1312">
            <v>2375</v>
          </cell>
          <cell r="B1312" t="str">
            <v>SŠ Tina Ujevića - Kutina</v>
          </cell>
        </row>
        <row r="1313">
          <cell r="A1313">
            <v>2388</v>
          </cell>
          <cell r="B1313" t="str">
            <v>SŠ Topusko</v>
          </cell>
        </row>
        <row r="1314">
          <cell r="A1314">
            <v>2566</v>
          </cell>
          <cell r="B1314" t="str">
            <v>SŠ Valpovo</v>
          </cell>
        </row>
        <row r="1315">
          <cell r="A1315">
            <v>2684</v>
          </cell>
          <cell r="B1315" t="str">
            <v>SŠ Vela Luka</v>
          </cell>
        </row>
        <row r="1316">
          <cell r="A1316">
            <v>2383</v>
          </cell>
          <cell r="B1316" t="str">
            <v>SŠ Viktorovac</v>
          </cell>
        </row>
        <row r="1317">
          <cell r="A1317">
            <v>2647</v>
          </cell>
          <cell r="B1317" t="str">
            <v>SŠ Vladimir Gortan - Buje</v>
          </cell>
        </row>
        <row r="1318">
          <cell r="A1318">
            <v>2444</v>
          </cell>
          <cell r="B1318" t="str">
            <v>SŠ Vladimir Nazor</v>
          </cell>
        </row>
        <row r="1319">
          <cell r="A1319">
            <v>2361</v>
          </cell>
          <cell r="B1319" t="str">
            <v>SŠ Vrbovec</v>
          </cell>
        </row>
        <row r="1320">
          <cell r="A1320">
            <v>2365</v>
          </cell>
          <cell r="B1320" t="str">
            <v>SŠ Zabok</v>
          </cell>
        </row>
        <row r="1321">
          <cell r="A1321">
            <v>2372</v>
          </cell>
          <cell r="B1321" t="str">
            <v>SŠ Zlatar</v>
          </cell>
        </row>
        <row r="1322">
          <cell r="A1322">
            <v>2671</v>
          </cell>
          <cell r="B1322" t="str">
            <v>SŠ Zvane Črnje - Rovinj</v>
          </cell>
        </row>
        <row r="1323">
          <cell r="A1323">
            <v>3162</v>
          </cell>
          <cell r="B1323" t="str">
            <v>SŠ Čakovec</v>
          </cell>
        </row>
        <row r="1324">
          <cell r="A1324">
            <v>2437</v>
          </cell>
          <cell r="B1324" t="str">
            <v>SŠ Čazma</v>
          </cell>
        </row>
        <row r="1325">
          <cell r="A1325">
            <v>4011</v>
          </cell>
          <cell r="B1325" t="str">
            <v>Talijanska osnovna škola - Bernardo Parentin Poreč</v>
          </cell>
        </row>
        <row r="1326">
          <cell r="A1326">
            <v>1925</v>
          </cell>
          <cell r="B1326" t="str">
            <v>Talijanska osnovna škola - Buje</v>
          </cell>
        </row>
        <row r="1327">
          <cell r="A1327">
            <v>2018</v>
          </cell>
          <cell r="B1327" t="str">
            <v>Talijanska osnovna škola - Novigrad</v>
          </cell>
        </row>
        <row r="1328">
          <cell r="A1328">
            <v>1960</v>
          </cell>
          <cell r="B1328" t="str">
            <v xml:space="preserve">Talijanska osnovna škola - Poreč </v>
          </cell>
        </row>
        <row r="1329">
          <cell r="A1329">
            <v>1983</v>
          </cell>
          <cell r="B1329" t="str">
            <v>Talijanska osnovna škola Bernardo Benussi - Rovinj</v>
          </cell>
        </row>
        <row r="1330">
          <cell r="A1330">
            <v>2030</v>
          </cell>
          <cell r="B1330" t="str">
            <v>Talijanska osnovna škola Galileo Galilei - Umag</v>
          </cell>
        </row>
        <row r="1331">
          <cell r="A1331">
            <v>2670</v>
          </cell>
          <cell r="B1331" t="str">
            <v xml:space="preserve">Talijanska srednja škola - Rovinj </v>
          </cell>
        </row>
        <row r="1332">
          <cell r="A1332">
            <v>2660</v>
          </cell>
          <cell r="B1332" t="str">
            <v>Talijanska srednja škola Dante Alighieri - Pula</v>
          </cell>
        </row>
        <row r="1333">
          <cell r="A1333">
            <v>2648</v>
          </cell>
          <cell r="B1333" t="str">
            <v>Talijanska srednja škola Leonardo da Vinci - Buje</v>
          </cell>
        </row>
        <row r="1334">
          <cell r="A1334">
            <v>2608</v>
          </cell>
          <cell r="B1334" t="str">
            <v>Tehnička i industrijska škola Ruđera Boškovića u Sinju</v>
          </cell>
        </row>
        <row r="1335">
          <cell r="A1335">
            <v>2433</v>
          </cell>
          <cell r="B1335" t="str">
            <v>Tehnička škola - Bjelovar</v>
          </cell>
        </row>
        <row r="1336">
          <cell r="A1336">
            <v>2438</v>
          </cell>
          <cell r="B1336" t="str">
            <v>Tehnička škola - Daruvar</v>
          </cell>
        </row>
        <row r="1337">
          <cell r="A1337">
            <v>2395</v>
          </cell>
          <cell r="B1337" t="str">
            <v>Tehnička škola - Karlovac</v>
          </cell>
        </row>
        <row r="1338">
          <cell r="A1338">
            <v>2376</v>
          </cell>
          <cell r="B1338" t="str">
            <v>Tehnička škola - Kutina</v>
          </cell>
        </row>
        <row r="1339">
          <cell r="A1339">
            <v>2499</v>
          </cell>
          <cell r="B1339" t="str">
            <v>Tehnička škola - Požega</v>
          </cell>
        </row>
        <row r="1340">
          <cell r="A1340">
            <v>2663</v>
          </cell>
          <cell r="B1340" t="str">
            <v>Tehnička škola - Pula</v>
          </cell>
        </row>
        <row r="1341">
          <cell r="A1341">
            <v>2385</v>
          </cell>
          <cell r="B1341" t="str">
            <v>Tehnička škola - Sisak</v>
          </cell>
        </row>
        <row r="1342">
          <cell r="A1342">
            <v>2511</v>
          </cell>
          <cell r="B1342" t="str">
            <v>Tehnička škola - Slavonski Brod</v>
          </cell>
        </row>
        <row r="1343">
          <cell r="A1343">
            <v>2490</v>
          </cell>
          <cell r="B1343" t="str">
            <v>Tehnička škola - Virovitica</v>
          </cell>
        </row>
        <row r="1344">
          <cell r="A1344">
            <v>2527</v>
          </cell>
          <cell r="B1344" t="str">
            <v>Tehnička škola - Zadar</v>
          </cell>
        </row>
        <row r="1345">
          <cell r="A1345">
            <v>2740</v>
          </cell>
          <cell r="B1345" t="str">
            <v>Tehnička škola - Zagreb</v>
          </cell>
        </row>
        <row r="1346">
          <cell r="A1346">
            <v>2692</v>
          </cell>
          <cell r="B1346" t="str">
            <v>Tehnička škola - Čakovec</v>
          </cell>
        </row>
        <row r="1347">
          <cell r="A1347">
            <v>2576</v>
          </cell>
          <cell r="B1347" t="str">
            <v>Tehnička škola - Šibenik</v>
          </cell>
        </row>
        <row r="1348">
          <cell r="A1348">
            <v>2596</v>
          </cell>
          <cell r="B1348" t="str">
            <v>Tehnička škola - Županja</v>
          </cell>
        </row>
        <row r="1349">
          <cell r="A1349">
            <v>2553</v>
          </cell>
          <cell r="B1349" t="str">
            <v>Tehnička škola i prirodoslovna gimnazija Ruđera Boškovića - Osijek</v>
          </cell>
        </row>
        <row r="1350">
          <cell r="A1350">
            <v>2591</v>
          </cell>
          <cell r="B1350" t="str">
            <v>Tehnička škola Nikole Tesle - Vukovar</v>
          </cell>
        </row>
        <row r="1351">
          <cell r="A1351">
            <v>2581</v>
          </cell>
          <cell r="B1351" t="str">
            <v>Tehnička škola Ruđera Boškovića - Vinkovci</v>
          </cell>
        </row>
        <row r="1352">
          <cell r="A1352">
            <v>2764</v>
          </cell>
          <cell r="B1352" t="str">
            <v>Tehnička škola Ruđera Boškovića - Zagreb</v>
          </cell>
        </row>
        <row r="1353">
          <cell r="A1353">
            <v>2601</v>
          </cell>
          <cell r="B1353" t="str">
            <v>Tehnička škola u Imotskom</v>
          </cell>
        </row>
        <row r="1354">
          <cell r="A1354">
            <v>2463</v>
          </cell>
          <cell r="B1354" t="str">
            <v>Tehnička škola za strojarstvo i brodogradnju - Rijeka</v>
          </cell>
        </row>
        <row r="1355">
          <cell r="A1355">
            <v>2628</v>
          </cell>
          <cell r="B1355" t="str">
            <v>Tehnička škola za strojarstvo i mehatroniku - Split</v>
          </cell>
        </row>
        <row r="1356">
          <cell r="A1356">
            <v>2727</v>
          </cell>
          <cell r="B1356" t="str">
            <v>Treća ekonomska škola - Zagreb</v>
          </cell>
        </row>
        <row r="1357">
          <cell r="A1357">
            <v>2557</v>
          </cell>
          <cell r="B1357" t="str">
            <v>Trgovačka i komercijalna škola davor Milas - Osijek</v>
          </cell>
        </row>
        <row r="1358">
          <cell r="A1358">
            <v>2454</v>
          </cell>
          <cell r="B1358" t="str">
            <v>Trgovačka i tekstilna škola u Rijeci</v>
          </cell>
        </row>
        <row r="1359">
          <cell r="A1359">
            <v>2746</v>
          </cell>
          <cell r="B1359" t="str">
            <v>Trgovačka škola - Zagreb</v>
          </cell>
        </row>
        <row r="1360">
          <cell r="A1360">
            <v>2396</v>
          </cell>
          <cell r="B1360" t="str">
            <v>Trgovačko - ugostiteljska škola - Karlovac</v>
          </cell>
        </row>
        <row r="1361">
          <cell r="A1361">
            <v>2680</v>
          </cell>
          <cell r="B1361" t="str">
            <v>Turistička i ugostiteljska škola - Dubrovnik</v>
          </cell>
        </row>
        <row r="1362">
          <cell r="A1362">
            <v>2635</v>
          </cell>
          <cell r="B1362" t="str">
            <v>Turističko - ugostiteljska škola - Split</v>
          </cell>
        </row>
        <row r="1363">
          <cell r="A1363">
            <v>2655</v>
          </cell>
          <cell r="B1363" t="str">
            <v xml:space="preserve">Turističko - ugostiteljska škola Antona Štifanića - Poreč </v>
          </cell>
        </row>
        <row r="1364">
          <cell r="A1364">
            <v>2435</v>
          </cell>
          <cell r="B1364" t="str">
            <v>Turističko-ugostiteljska i prehrambena škola - Bjelovar</v>
          </cell>
        </row>
        <row r="1365">
          <cell r="A1365">
            <v>2574</v>
          </cell>
          <cell r="B1365" t="str">
            <v>Turističko-ugostiteljska škola - Šibenik</v>
          </cell>
        </row>
        <row r="1366">
          <cell r="A1366">
            <v>2447</v>
          </cell>
          <cell r="B1366" t="str">
            <v>Ugostiteljska škola - Opatija</v>
          </cell>
        </row>
        <row r="1367">
          <cell r="A1367">
            <v>2555</v>
          </cell>
          <cell r="B1367" t="str">
            <v>Ugostiteljsko - turistička škola - Osijek</v>
          </cell>
        </row>
        <row r="1368">
          <cell r="A1368">
            <v>2729</v>
          </cell>
          <cell r="B1368" t="str">
            <v>Ugostiteljsko-turističko učilište - Zagreb</v>
          </cell>
        </row>
        <row r="1369">
          <cell r="A1369">
            <v>2914</v>
          </cell>
          <cell r="B1369" t="str">
            <v>Umjetnička gimnazija Ars Animae s pravom javnosti - Split</v>
          </cell>
        </row>
        <row r="1370">
          <cell r="A1370">
            <v>60</v>
          </cell>
          <cell r="B1370" t="str">
            <v>Umjetnička škola Franje Lučića</v>
          </cell>
        </row>
        <row r="1371">
          <cell r="A1371">
            <v>2059</v>
          </cell>
          <cell r="B1371" t="str">
            <v>Umjetnička škola Luke Sorkočevića - Dubrovnik</v>
          </cell>
        </row>
        <row r="1372">
          <cell r="A1372">
            <v>2139</v>
          </cell>
          <cell r="B1372" t="str">
            <v>Umjetnička škola Miroslav Magdalenić - Čakovec</v>
          </cell>
        </row>
        <row r="1373">
          <cell r="A1373">
            <v>1959</v>
          </cell>
          <cell r="B1373" t="str">
            <v>Umjetnička škola Poreč</v>
          </cell>
        </row>
        <row r="1374">
          <cell r="A1374">
            <v>2745</v>
          </cell>
          <cell r="B1374" t="str">
            <v>Upravna škola Zagreb</v>
          </cell>
        </row>
        <row r="1375">
          <cell r="A1375">
            <v>4001</v>
          </cell>
          <cell r="B1375" t="str">
            <v>Učenički dom</v>
          </cell>
        </row>
        <row r="1376">
          <cell r="A1376">
            <v>4046</v>
          </cell>
          <cell r="B1376" t="str">
            <v>Učenički dom Hrvatski učiteljski konvikt</v>
          </cell>
        </row>
        <row r="1377">
          <cell r="A1377">
            <v>4048</v>
          </cell>
          <cell r="B1377" t="str">
            <v>Učenički dom Lovran</v>
          </cell>
        </row>
        <row r="1378">
          <cell r="A1378">
            <v>4049</v>
          </cell>
          <cell r="B1378" t="str">
            <v>Učenički dom Marije Jambrišak</v>
          </cell>
        </row>
        <row r="1379">
          <cell r="A1379">
            <v>4054</v>
          </cell>
          <cell r="B1379" t="str">
            <v>Učenički dom Varaždin</v>
          </cell>
        </row>
        <row r="1380">
          <cell r="A1380">
            <v>2845</v>
          </cell>
          <cell r="B1380" t="str">
            <v>Učilište za popularnu i jazz glazbu</v>
          </cell>
        </row>
        <row r="1381">
          <cell r="A1381">
            <v>2700</v>
          </cell>
          <cell r="B1381" t="str">
            <v>V. gimnazija - Zagreb</v>
          </cell>
        </row>
        <row r="1382">
          <cell r="A1382">
            <v>2623</v>
          </cell>
          <cell r="B1382" t="str">
            <v>V. gimnazija Vladimir Nazor - Split</v>
          </cell>
        </row>
        <row r="1383">
          <cell r="A1383">
            <v>630</v>
          </cell>
          <cell r="B1383" t="str">
            <v>V. osnovna škola - Bjelovar</v>
          </cell>
        </row>
        <row r="1384">
          <cell r="A1384">
            <v>465</v>
          </cell>
          <cell r="B1384" t="str">
            <v>V. osnovna škola - Varaždin</v>
          </cell>
        </row>
        <row r="1385">
          <cell r="A1385">
            <v>2719</v>
          </cell>
          <cell r="B1385" t="str">
            <v>Veterinarska škola - Zagreb</v>
          </cell>
        </row>
        <row r="1386">
          <cell r="A1386">
            <v>466</v>
          </cell>
          <cell r="B1386" t="str">
            <v>VI. osnovna škola - Varaždin</v>
          </cell>
        </row>
        <row r="1387">
          <cell r="A1387">
            <v>2702</v>
          </cell>
          <cell r="B1387" t="str">
            <v>VII. gimnazija - Zagreb</v>
          </cell>
        </row>
        <row r="1388">
          <cell r="A1388">
            <v>468</v>
          </cell>
          <cell r="B1388" t="str">
            <v>VII. osnovna škola - Varaždin</v>
          </cell>
        </row>
        <row r="1389">
          <cell r="A1389">
            <v>2330</v>
          </cell>
          <cell r="B1389" t="str">
            <v>Waldorfska škola u Zagrebu</v>
          </cell>
        </row>
        <row r="1390">
          <cell r="A1390">
            <v>2705</v>
          </cell>
          <cell r="B1390" t="str">
            <v>X. gimnazija Ivan Supek - Zagreb</v>
          </cell>
        </row>
        <row r="1391">
          <cell r="A1391">
            <v>2706</v>
          </cell>
          <cell r="B1391" t="str">
            <v>XI. gimnazija - Zagreb</v>
          </cell>
        </row>
        <row r="1392">
          <cell r="A1392">
            <v>2707</v>
          </cell>
          <cell r="B1392" t="str">
            <v>XII. gimnazija - Zagreb</v>
          </cell>
        </row>
        <row r="1393">
          <cell r="A1393">
            <v>2708</v>
          </cell>
          <cell r="B1393" t="str">
            <v>XIII. gimnazija - Zagreb</v>
          </cell>
        </row>
        <row r="1394">
          <cell r="A1394">
            <v>2710</v>
          </cell>
          <cell r="B1394" t="str">
            <v>XV. gimnazija - Zagreb</v>
          </cell>
        </row>
        <row r="1395">
          <cell r="A1395">
            <v>2711</v>
          </cell>
          <cell r="B1395" t="str">
            <v>XVI. gimnazija - Zagreb</v>
          </cell>
        </row>
        <row r="1396">
          <cell r="A1396">
            <v>2713</v>
          </cell>
          <cell r="B1396" t="str">
            <v>XVIII. gimnazija - Zagreb</v>
          </cell>
        </row>
        <row r="1397">
          <cell r="A1397">
            <v>2536</v>
          </cell>
          <cell r="B1397" t="str">
            <v>Zadarska privatna gimnazija s pravom javnosti</v>
          </cell>
        </row>
        <row r="1398">
          <cell r="A1398">
            <v>4000</v>
          </cell>
          <cell r="B1398" t="str">
            <v>Zadruga</v>
          </cell>
        </row>
        <row r="1399">
          <cell r="A1399">
            <v>2775</v>
          </cell>
          <cell r="B1399" t="str">
            <v>Zagrebačka umjetnička gimnazija s pravom javnosti</v>
          </cell>
        </row>
        <row r="1400">
          <cell r="A1400">
            <v>2586</v>
          </cell>
          <cell r="B1400" t="str">
            <v>Zdravstvena i veterinarska škola Dr. Andrije Štampara - Vinkovci</v>
          </cell>
        </row>
        <row r="1401">
          <cell r="A1401">
            <v>2634</v>
          </cell>
          <cell r="B1401" t="str">
            <v>Zdravstvena škola - Split</v>
          </cell>
        </row>
        <row r="1402">
          <cell r="A1402">
            <v>2714</v>
          </cell>
          <cell r="B1402" t="str">
            <v>Zdravstveno učilište - Zagreb</v>
          </cell>
        </row>
        <row r="1403">
          <cell r="A1403">
            <v>2359</v>
          </cell>
          <cell r="B1403" t="str">
            <v>Zrakoplovna tehnička škola Rudolfa Perešina</v>
          </cell>
        </row>
        <row r="1404">
          <cell r="A1404">
            <v>646</v>
          </cell>
          <cell r="B1404" t="str">
            <v>Češka osnovna škola Jana Amosa Komenskog - Daruvar</v>
          </cell>
        </row>
        <row r="1405">
          <cell r="A1405">
            <v>690</v>
          </cell>
          <cell r="B1405" t="str">
            <v>Češka osnovna škola Josipa Ružičke - Končanica</v>
          </cell>
        </row>
        <row r="1406">
          <cell r="A1406">
            <v>2580</v>
          </cell>
          <cell r="B1406" t="str">
            <v>Šibenska privatna gimnazija s pravom javnosti</v>
          </cell>
        </row>
        <row r="1407">
          <cell r="A1407">
            <v>2342</v>
          </cell>
          <cell r="B1407" t="str">
            <v>Škola kreativnog razvoja dr.Časl</v>
          </cell>
        </row>
        <row r="1408">
          <cell r="A1408">
            <v>2633</v>
          </cell>
          <cell r="B1408" t="str">
            <v>Škola likovnih umjetnosti - Split</v>
          </cell>
        </row>
        <row r="1409">
          <cell r="A1409">
            <v>2531</v>
          </cell>
          <cell r="B1409" t="str">
            <v>Škola primijenjene umjetnosti i dizajna - Zadar</v>
          </cell>
        </row>
        <row r="1410">
          <cell r="A1410">
            <v>2747</v>
          </cell>
          <cell r="B1410" t="str">
            <v>Škola primijenjene umjetnosti i dizajna - Zagreb</v>
          </cell>
        </row>
        <row r="1411">
          <cell r="A1411">
            <v>2558</v>
          </cell>
          <cell r="B1411" t="str">
            <v>Škola primijenjene umjetnosti i dizajna Osijek</v>
          </cell>
        </row>
        <row r="1412">
          <cell r="A1412">
            <v>2659</v>
          </cell>
          <cell r="B1412" t="str">
            <v>Škola primijenjenih umjetnosti i dizajna - Pula</v>
          </cell>
        </row>
        <row r="1413">
          <cell r="A1413">
            <v>2327</v>
          </cell>
          <cell r="B1413" t="str">
            <v>Škola suvremenog plesa Ane Maletić - Zagreb</v>
          </cell>
        </row>
        <row r="1414">
          <cell r="A1414">
            <v>2731</v>
          </cell>
          <cell r="B1414" t="str">
            <v>Škola za cestovni promet - Zagreb</v>
          </cell>
        </row>
        <row r="1415">
          <cell r="A1415">
            <v>2631</v>
          </cell>
          <cell r="B1415" t="str">
            <v>Škola za dizajn, grafiku i održivu gradnju - Split</v>
          </cell>
        </row>
        <row r="1416">
          <cell r="A1416">
            <v>2326</v>
          </cell>
          <cell r="B1416" t="str">
            <v>Škola za klasični balet - Zagreb</v>
          </cell>
        </row>
        <row r="1417">
          <cell r="A1417">
            <v>2715</v>
          </cell>
          <cell r="B1417" t="str">
            <v>Škola za medicinske sestre Mlinarska</v>
          </cell>
        </row>
        <row r="1418">
          <cell r="A1418">
            <v>2716</v>
          </cell>
          <cell r="B1418" t="str">
            <v>Škola za medicinske sestre Vinogradska</v>
          </cell>
        </row>
        <row r="1419">
          <cell r="A1419">
            <v>2718</v>
          </cell>
          <cell r="B1419" t="str">
            <v>Škola za medicinske sestre Vrapče</v>
          </cell>
        </row>
        <row r="1420">
          <cell r="A1420">
            <v>2744</v>
          </cell>
          <cell r="B1420" t="str">
            <v>Škola za montažu instalacija i metalnih konstrukcija</v>
          </cell>
        </row>
        <row r="1421">
          <cell r="A1421">
            <v>1980</v>
          </cell>
          <cell r="B1421" t="str">
            <v>Škola za odgoj i obrazovanje - Pula</v>
          </cell>
        </row>
        <row r="1422">
          <cell r="A1422">
            <v>2559</v>
          </cell>
          <cell r="B1422" t="str">
            <v>Škola za osposobljavanje i obrazovanje Vinko Bek</v>
          </cell>
        </row>
        <row r="1423">
          <cell r="A1423">
            <v>2717</v>
          </cell>
          <cell r="B1423" t="str">
            <v>Škola za primalje - Zagreb</v>
          </cell>
        </row>
        <row r="1424">
          <cell r="A1424">
            <v>2473</v>
          </cell>
          <cell r="B1424" t="str">
            <v>Škola za primijenjenu umjetnost u Rijeci</v>
          </cell>
        </row>
        <row r="1425">
          <cell r="A1425">
            <v>2734</v>
          </cell>
          <cell r="B1425" t="str">
            <v>Škola za modu i dizajn</v>
          </cell>
        </row>
        <row r="1426">
          <cell r="A1426">
            <v>2656</v>
          </cell>
          <cell r="B1426" t="str">
            <v>Škola za turizam, ugostiteljstvo i trgovinu - Pula</v>
          </cell>
        </row>
        <row r="1427">
          <cell r="A1427">
            <v>2366</v>
          </cell>
          <cell r="B1427" t="str">
            <v>Škola za umjetnost, dizajn, grafiku i odjeću - Zabok</v>
          </cell>
        </row>
        <row r="1428">
          <cell r="A1428">
            <v>2748</v>
          </cell>
          <cell r="B1428" t="str">
            <v>Športska gimnazija - Zagreb</v>
          </cell>
        </row>
        <row r="1429">
          <cell r="A1429">
            <v>2393</v>
          </cell>
          <cell r="B1429" t="str">
            <v>Šumarska i drvodjeljska škola - Karlovac</v>
          </cell>
        </row>
        <row r="1430">
          <cell r="A1430">
            <v>2477</v>
          </cell>
          <cell r="B1430" t="str">
            <v>Željeznička tehnička škola - Moravice</v>
          </cell>
        </row>
        <row r="1431">
          <cell r="A1431">
            <v>2751</v>
          </cell>
          <cell r="B1431" t="str">
            <v>Ženska opća gimnazija Družbe sestara milosrdnica - s pravom javnosti</v>
          </cell>
        </row>
        <row r="1432">
          <cell r="A1432">
            <v>4043</v>
          </cell>
          <cell r="B1432" t="str">
            <v>Ženski đački dom Dubrovnik</v>
          </cell>
        </row>
        <row r="1433">
          <cell r="A1433">
            <v>4007</v>
          </cell>
          <cell r="B1433" t="str">
            <v>Ženski đački dom Split</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List1"/>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List1"/>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List1"/>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List1"/>
      <sheetName val="7. razred"/>
      <sheetName val="8. razred"/>
      <sheetName val="mail adrese"/>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3050</v>
          </cell>
          <cell r="B17" t="str">
            <v>Centar za odgoj i obrazovanje Lug</v>
          </cell>
        </row>
        <row r="18">
          <cell r="A18">
            <v>2345</v>
          </cell>
          <cell r="B18" t="str">
            <v>Centar za odgoj i obrazovanje Prekrižje - Zagreb</v>
          </cell>
        </row>
        <row r="19">
          <cell r="A19">
            <v>3065</v>
          </cell>
          <cell r="B19" t="str">
            <v>Centar za odgoj i obrazovanje pri Odgojnom domu - Ivanec</v>
          </cell>
        </row>
        <row r="20">
          <cell r="A20">
            <v>653</v>
          </cell>
          <cell r="B20" t="str">
            <v xml:space="preserve">Centar za odgoj i obrazovanje Rudolf Steiner - Daruvar </v>
          </cell>
        </row>
        <row r="21">
          <cell r="A21">
            <v>3094</v>
          </cell>
          <cell r="B21" t="str">
            <v>Centar za odgoj i obrazovanje Slava Raškaj - Split</v>
          </cell>
        </row>
        <row r="22">
          <cell r="A22">
            <v>2339</v>
          </cell>
          <cell r="B22" t="str">
            <v>Centar za odgoj i obrazovanje Slava Raškaj - Zagreb</v>
          </cell>
        </row>
        <row r="23">
          <cell r="A23">
            <v>467</v>
          </cell>
          <cell r="B23" t="str">
            <v>Centar za odgoj i obrazovanje Tomislav Špoljar</v>
          </cell>
        </row>
        <row r="24">
          <cell r="A24">
            <v>2338</v>
          </cell>
          <cell r="B24" t="str">
            <v>Centar za odgoj i obrazovanje Vinko Bek</v>
          </cell>
        </row>
        <row r="25">
          <cell r="A25">
            <v>166</v>
          </cell>
          <cell r="B25" t="str">
            <v>Centar za odgoj i obrazovanje Zajezda</v>
          </cell>
        </row>
        <row r="26">
          <cell r="A26">
            <v>3082</v>
          </cell>
          <cell r="B26" t="str">
            <v xml:space="preserve">Centar za odgoj i obrazovanje Šubićevac </v>
          </cell>
        </row>
        <row r="27">
          <cell r="A27">
            <v>553</v>
          </cell>
          <cell r="B27" t="str">
            <v>Centar za odgoj, obrazovanje i rehabilitaciju - Križevci</v>
          </cell>
        </row>
        <row r="28">
          <cell r="A28">
            <v>966</v>
          </cell>
          <cell r="B28" t="str">
            <v>Centar za odgoj, obrazovanje i rehabilitaciju - Virovitica</v>
          </cell>
        </row>
        <row r="29">
          <cell r="A29">
            <v>536</v>
          </cell>
          <cell r="B29" t="str">
            <v>Centar za odgoj, obrazovanje i rehabilitaciju Podravsko sunce</v>
          </cell>
        </row>
        <row r="30">
          <cell r="A30">
            <v>3048</v>
          </cell>
          <cell r="B30" t="str">
            <v>Centar za rehabilitaciju Stančić</v>
          </cell>
        </row>
        <row r="31">
          <cell r="A31">
            <v>3117</v>
          </cell>
          <cell r="B31" t="str">
            <v>Centar za rehabilitaciju Zagreb</v>
          </cell>
        </row>
        <row r="32">
          <cell r="A32">
            <v>4010</v>
          </cell>
          <cell r="B32" t="str">
            <v>Dom za odgoj djece i mladeži Split</v>
          </cell>
        </row>
        <row r="33">
          <cell r="A33">
            <v>2726</v>
          </cell>
          <cell r="B33" t="str">
            <v>Druga ekonomska škola - Zagreb</v>
          </cell>
        </row>
        <row r="34">
          <cell r="A34">
            <v>2407</v>
          </cell>
          <cell r="B34" t="str">
            <v>Druga gimnazija - Varaždin</v>
          </cell>
        </row>
        <row r="35">
          <cell r="A35">
            <v>4029</v>
          </cell>
          <cell r="B35" t="str">
            <v>Druga opća privatna gimnazija s pravom javnosti</v>
          </cell>
        </row>
        <row r="36">
          <cell r="A36">
            <v>2539</v>
          </cell>
          <cell r="B36" t="str">
            <v>Druga srednja škola - Beli Manastir</v>
          </cell>
        </row>
        <row r="37">
          <cell r="A37">
            <v>2739</v>
          </cell>
          <cell r="B37" t="str">
            <v>Drvodjeljska škola - Zagreb</v>
          </cell>
        </row>
        <row r="38">
          <cell r="A38">
            <v>2584</v>
          </cell>
          <cell r="B38" t="str">
            <v>Drvodjelska tehnička škola - Vinkovci</v>
          </cell>
        </row>
        <row r="39">
          <cell r="A39">
            <v>3128</v>
          </cell>
          <cell r="B39" t="str">
            <v>Dubrovačka privatna gimnazija</v>
          </cell>
        </row>
        <row r="40">
          <cell r="A40">
            <v>2432</v>
          </cell>
          <cell r="B40" t="str">
            <v xml:space="preserve">Ekonomska i birotehnička škola - Bjelovar </v>
          </cell>
        </row>
        <row r="41">
          <cell r="A41">
            <v>2676</v>
          </cell>
          <cell r="B41" t="str">
            <v>Ekonomska i trgovačka škola - Dubrovnik</v>
          </cell>
        </row>
        <row r="42">
          <cell r="A42">
            <v>2693</v>
          </cell>
          <cell r="B42" t="str">
            <v>Ekonomska i trgovačka škola - Čakovec</v>
          </cell>
        </row>
        <row r="43">
          <cell r="A43">
            <v>2583</v>
          </cell>
          <cell r="B43" t="str">
            <v>Ekonomska i trgovačka škola Ivana Domca</v>
          </cell>
        </row>
        <row r="44">
          <cell r="A44">
            <v>2440</v>
          </cell>
          <cell r="B44" t="str">
            <v>Ekonomska i turistička škola - Daruvar</v>
          </cell>
        </row>
        <row r="45">
          <cell r="A45">
            <v>2554</v>
          </cell>
          <cell r="B45" t="str">
            <v>Ekonomska i upravna škola - Osijek</v>
          </cell>
        </row>
        <row r="46">
          <cell r="A46">
            <v>2600</v>
          </cell>
          <cell r="B46" t="str">
            <v>Ekonomska škola - Imotski</v>
          </cell>
        </row>
        <row r="47">
          <cell r="A47">
            <v>2497</v>
          </cell>
          <cell r="B47" t="str">
            <v>Ekonomska škola - Požega</v>
          </cell>
        </row>
        <row r="48">
          <cell r="A48">
            <v>2661</v>
          </cell>
          <cell r="B48" t="str">
            <v>Ekonomska škola - Pula</v>
          </cell>
        </row>
        <row r="49">
          <cell r="A49">
            <v>2386</v>
          </cell>
          <cell r="B49" t="str">
            <v>Ekonomska škola - Sisak</v>
          </cell>
        </row>
        <row r="50">
          <cell r="A50">
            <v>2356</v>
          </cell>
          <cell r="B50" t="str">
            <v>Ekonomska škola - Velika Gorica</v>
          </cell>
        </row>
        <row r="51">
          <cell r="A51">
            <v>2590</v>
          </cell>
          <cell r="B51" t="str">
            <v>Ekonomska škola - Vukovar</v>
          </cell>
        </row>
        <row r="52">
          <cell r="A52">
            <v>2571</v>
          </cell>
          <cell r="B52" t="str">
            <v>Ekonomska škola - Šibenik</v>
          </cell>
        </row>
        <row r="53">
          <cell r="A53">
            <v>2541</v>
          </cell>
          <cell r="B53" t="str">
            <v>Ekonomska škola Braća Radić</v>
          </cell>
        </row>
        <row r="54">
          <cell r="A54">
            <v>4008</v>
          </cell>
          <cell r="B54" t="str">
            <v>Ekonomska škola braća Radić Đakovo</v>
          </cell>
        </row>
        <row r="55">
          <cell r="A55">
            <v>2456</v>
          </cell>
          <cell r="B55" t="str">
            <v xml:space="preserve">Ekonomska škola Mije Mirkovića - Rijeka </v>
          </cell>
        </row>
        <row r="56">
          <cell r="A56">
            <v>2352</v>
          </cell>
          <cell r="B56" t="str">
            <v>Ekonomska, trgovačka i ugostiteljska škola - Samobor</v>
          </cell>
        </row>
        <row r="57">
          <cell r="A57">
            <v>2532</v>
          </cell>
          <cell r="B57" t="str">
            <v>Ekonomsko - birotehnička i trgovačka škola - Zadar</v>
          </cell>
        </row>
        <row r="58">
          <cell r="A58">
            <v>2512</v>
          </cell>
          <cell r="B58" t="str">
            <v>Ekonomsko - birotehnička škola - Slavonski Brod</v>
          </cell>
        </row>
        <row r="59">
          <cell r="A59">
            <v>2625</v>
          </cell>
          <cell r="B59" t="str">
            <v>Ekonomsko - birotehnička škola - Split</v>
          </cell>
        </row>
        <row r="60">
          <cell r="A60">
            <v>2392</v>
          </cell>
          <cell r="B60" t="str">
            <v>Ekonomsko - turistička škola - Karlovac</v>
          </cell>
        </row>
        <row r="61">
          <cell r="A61">
            <v>2464</v>
          </cell>
          <cell r="B61" t="str">
            <v>Elektroindustrijska i obrtnička škola - Rijeka</v>
          </cell>
        </row>
        <row r="62">
          <cell r="A62">
            <v>2722</v>
          </cell>
          <cell r="B62" t="str">
            <v>Elektrostrojarska obrtnička škola - Zagreb</v>
          </cell>
        </row>
        <row r="63">
          <cell r="A63">
            <v>2408</v>
          </cell>
          <cell r="B63" t="str">
            <v>Elektrostrojarska škola - Varaždin</v>
          </cell>
        </row>
        <row r="64">
          <cell r="A64">
            <v>2506</v>
          </cell>
          <cell r="B64" t="str">
            <v>Elektrotehnička i ekonomska škola - Nova Gradiška</v>
          </cell>
        </row>
        <row r="65">
          <cell r="A65">
            <v>2545</v>
          </cell>
          <cell r="B65" t="str">
            <v>Elektrotehnička i prometna škola - Osijek</v>
          </cell>
        </row>
        <row r="66">
          <cell r="A66">
            <v>2616</v>
          </cell>
          <cell r="B66" t="str">
            <v>Elektrotehnička škola - Split</v>
          </cell>
        </row>
        <row r="67">
          <cell r="A67">
            <v>2721</v>
          </cell>
          <cell r="B67" t="str">
            <v>Elektrotehnička škola - Zagreb</v>
          </cell>
        </row>
        <row r="68">
          <cell r="A68">
            <v>2609</v>
          </cell>
          <cell r="B68" t="str">
            <v>Franjevačka klasična gimnazija u Sinju s pravom javnosti</v>
          </cell>
        </row>
        <row r="69">
          <cell r="A69">
            <v>2564</v>
          </cell>
          <cell r="B69" t="str">
            <v>Gaudeamus, prva privatna srednja škola u Osijeku s pravom javnosti</v>
          </cell>
        </row>
        <row r="70">
          <cell r="A70">
            <v>2724</v>
          </cell>
          <cell r="B70" t="str">
            <v>Geodetska tehnička škola - Zagreb</v>
          </cell>
        </row>
        <row r="71">
          <cell r="A71">
            <v>2496</v>
          </cell>
          <cell r="B71" t="str">
            <v>Gimnazija - Požega</v>
          </cell>
        </row>
        <row r="72">
          <cell r="A72">
            <v>2690</v>
          </cell>
          <cell r="B72" t="str">
            <v>Gimnazija - Čakovec</v>
          </cell>
        </row>
        <row r="73">
          <cell r="A73">
            <v>2542</v>
          </cell>
          <cell r="B73" t="str">
            <v>Gimnazija A.G.Matoša - Đakovo</v>
          </cell>
        </row>
        <row r="74">
          <cell r="A74">
            <v>2461</v>
          </cell>
          <cell r="B74" t="str">
            <v>Gimnazija Andrije Mohorovičića - Rijeka</v>
          </cell>
        </row>
        <row r="75">
          <cell r="A75">
            <v>2353</v>
          </cell>
          <cell r="B75" t="str">
            <v>Gimnazija Antuna Gustava Matoša - Samobor</v>
          </cell>
        </row>
        <row r="76">
          <cell r="A76">
            <v>2367</v>
          </cell>
          <cell r="B76" t="str">
            <v>Gimnazija Antuna Gustava Matoša - Zabok</v>
          </cell>
        </row>
        <row r="77">
          <cell r="A77">
            <v>2575</v>
          </cell>
          <cell r="B77" t="str">
            <v>Gimnazija Antuna Vrančića</v>
          </cell>
        </row>
        <row r="78">
          <cell r="A78">
            <v>2537</v>
          </cell>
          <cell r="B78" t="str">
            <v>Gimnazija Beli Manastir</v>
          </cell>
        </row>
        <row r="79">
          <cell r="A79">
            <v>2403</v>
          </cell>
          <cell r="B79" t="str">
            <v>Gimnazija Bernardina Frankopana</v>
          </cell>
        </row>
        <row r="80">
          <cell r="A80">
            <v>2429</v>
          </cell>
          <cell r="B80" t="str">
            <v>Gimnazija Bjelovar</v>
          </cell>
        </row>
        <row r="81">
          <cell r="A81">
            <v>2439</v>
          </cell>
          <cell r="B81" t="str">
            <v>Gimnazija Daruvar</v>
          </cell>
        </row>
        <row r="82">
          <cell r="A82">
            <v>2607</v>
          </cell>
          <cell r="B82" t="str">
            <v>Gimnazija Dinka Šimunovića u Sinju</v>
          </cell>
        </row>
        <row r="83">
          <cell r="A83">
            <v>2421</v>
          </cell>
          <cell r="B83" t="str">
            <v>Gimnazija Dr. Ivana Kranjčeva Đurđevac</v>
          </cell>
        </row>
        <row r="84">
          <cell r="A84">
            <v>2602</v>
          </cell>
          <cell r="B84" t="str">
            <v>Gimnazija Dr. Mate Ujevića</v>
          </cell>
        </row>
        <row r="85">
          <cell r="A85">
            <v>2677</v>
          </cell>
          <cell r="B85" t="str">
            <v>Gimnazija Dubrovnik</v>
          </cell>
        </row>
        <row r="86">
          <cell r="A86">
            <v>2448</v>
          </cell>
          <cell r="B86" t="str">
            <v>Gimnazija Eugena Kumičića - Opatija</v>
          </cell>
        </row>
        <row r="87">
          <cell r="A87">
            <v>2422</v>
          </cell>
          <cell r="B87" t="str">
            <v>Gimnazija Fran Galović - Koprivnica</v>
          </cell>
        </row>
        <row r="88">
          <cell r="A88">
            <v>2520</v>
          </cell>
          <cell r="B88" t="str">
            <v>Gimnazija Franje Petrića - Zadar</v>
          </cell>
        </row>
        <row r="89">
          <cell r="A89">
            <v>4047</v>
          </cell>
          <cell r="B89" t="str">
            <v>Gimnazija Futura Aetas Nostra Est</v>
          </cell>
        </row>
        <row r="90">
          <cell r="A90">
            <v>2483</v>
          </cell>
          <cell r="B90" t="str">
            <v>Gimnazija Gospić</v>
          </cell>
        </row>
        <row r="91">
          <cell r="A91">
            <v>2776</v>
          </cell>
          <cell r="B91" t="str">
            <v>Gimnazija i ekonomska škola Benedikta Kotruljevića, s pravom javnosti</v>
          </cell>
        </row>
        <row r="92">
          <cell r="A92">
            <v>2652</v>
          </cell>
          <cell r="B92" t="str">
            <v>Gimnazija i strukovna škola Jurja Dobrile - Pazin</v>
          </cell>
        </row>
        <row r="93">
          <cell r="A93">
            <v>2425</v>
          </cell>
          <cell r="B93" t="str">
            <v>Gimnazija Ivana Zakmardija Dijankovečkoga - Križevci</v>
          </cell>
        </row>
        <row r="94">
          <cell r="A94">
            <v>4014</v>
          </cell>
          <cell r="B94" t="str">
            <v>Gimnazija Josipa Slavenskog Čakovec</v>
          </cell>
        </row>
        <row r="95">
          <cell r="A95">
            <v>2522</v>
          </cell>
          <cell r="B95" t="str">
            <v>Gimnazija Jurja Barakovića</v>
          </cell>
        </row>
        <row r="96">
          <cell r="A96">
            <v>2390</v>
          </cell>
          <cell r="B96" t="str">
            <v>Gimnazija Karlovac</v>
          </cell>
        </row>
        <row r="97">
          <cell r="A97">
            <v>2709</v>
          </cell>
          <cell r="B97" t="str">
            <v>Gimnazija Lucijana Vranjanina</v>
          </cell>
        </row>
        <row r="98">
          <cell r="A98">
            <v>4022</v>
          </cell>
          <cell r="B98" t="str">
            <v>Gimnazija Marul</v>
          </cell>
        </row>
        <row r="99">
          <cell r="A99">
            <v>2509</v>
          </cell>
          <cell r="B99" t="str">
            <v>Gimnazija Matija Mesić</v>
          </cell>
        </row>
        <row r="100">
          <cell r="A100">
            <v>2582</v>
          </cell>
          <cell r="B100" t="str">
            <v>Gimnazija Matije Antuna Reljkovića</v>
          </cell>
        </row>
        <row r="101">
          <cell r="A101">
            <v>2686</v>
          </cell>
          <cell r="B101" t="str">
            <v>Gimnazija Metković</v>
          </cell>
        </row>
        <row r="102">
          <cell r="A102">
            <v>2504</v>
          </cell>
          <cell r="B102" t="str">
            <v>Gimnazija Nova Gradiška</v>
          </cell>
        </row>
        <row r="103">
          <cell r="A103">
            <v>2489</v>
          </cell>
          <cell r="B103" t="str">
            <v>Gimnazija Petra Preradovića - Virovitica</v>
          </cell>
        </row>
        <row r="104">
          <cell r="A104">
            <v>2657</v>
          </cell>
          <cell r="B104" t="str">
            <v>Gimnazija Pula</v>
          </cell>
        </row>
        <row r="105">
          <cell r="A105">
            <v>4012</v>
          </cell>
          <cell r="B105" t="str">
            <v>Gimnazija Sesvete</v>
          </cell>
        </row>
        <row r="106">
          <cell r="A106">
            <v>2381</v>
          </cell>
          <cell r="B106" t="str">
            <v>Gimnazija Sisak</v>
          </cell>
        </row>
        <row r="107">
          <cell r="A107">
            <v>2703</v>
          </cell>
          <cell r="B107" t="str">
            <v>Gimnazija Tituša Brezovačkog</v>
          </cell>
        </row>
        <row r="108">
          <cell r="A108">
            <v>2357</v>
          </cell>
          <cell r="B108" t="str">
            <v>Gimnazija Velika Gorica</v>
          </cell>
        </row>
        <row r="109">
          <cell r="A109">
            <v>2521</v>
          </cell>
          <cell r="B109" t="str">
            <v>Gimnazija Vladimira Nazora</v>
          </cell>
        </row>
        <row r="110">
          <cell r="A110">
            <v>2589</v>
          </cell>
          <cell r="B110" t="str">
            <v>Gimnazija Vukovar</v>
          </cell>
        </row>
        <row r="111">
          <cell r="A111">
            <v>2595</v>
          </cell>
          <cell r="B111" t="str">
            <v>Gimnazija Županja</v>
          </cell>
        </row>
        <row r="112">
          <cell r="A112">
            <v>2642</v>
          </cell>
          <cell r="B112" t="str">
            <v>Gimnazijski kolegij Kraljica Jelena s pravom javnosti - Split</v>
          </cell>
        </row>
        <row r="113">
          <cell r="A113">
            <v>4021</v>
          </cell>
          <cell r="B113" t="str">
            <v>Glazbena škola "Muzički atelje"</v>
          </cell>
        </row>
        <row r="114">
          <cell r="A114">
            <v>552</v>
          </cell>
          <cell r="B114" t="str">
            <v>Glazbena škola Alberta Štrige - Križevci</v>
          </cell>
        </row>
        <row r="115">
          <cell r="A115">
            <v>2337</v>
          </cell>
          <cell r="B115" t="str">
            <v>Glazbena škola Blagoja Berse - Zagreb</v>
          </cell>
        </row>
        <row r="116">
          <cell r="A116">
            <v>1252</v>
          </cell>
          <cell r="B116" t="str">
            <v>Glazbena škola Blagoje Bersa - Zadar</v>
          </cell>
        </row>
        <row r="117">
          <cell r="A117">
            <v>3139</v>
          </cell>
          <cell r="B117" t="str">
            <v>Glazbena škola Brkanović</v>
          </cell>
        </row>
        <row r="118">
          <cell r="A118">
            <v>652</v>
          </cell>
          <cell r="B118" t="str">
            <v xml:space="preserve">Glazbena škola Brune Bjelinskog - Daruvar </v>
          </cell>
        </row>
        <row r="119">
          <cell r="A119">
            <v>1685</v>
          </cell>
          <cell r="B119" t="str">
            <v xml:space="preserve">Glazbena škola Dr. Fra Ivan Glibotić - Imotski </v>
          </cell>
        </row>
        <row r="120">
          <cell r="A120">
            <v>31</v>
          </cell>
          <cell r="B120" t="str">
            <v>Glazbena škola Ferdo Livadić</v>
          </cell>
        </row>
        <row r="121">
          <cell r="A121">
            <v>2851</v>
          </cell>
          <cell r="B121" t="str">
            <v>Glazbena škola Fortunat Pintarića</v>
          </cell>
        </row>
        <row r="122">
          <cell r="A122">
            <v>298</v>
          </cell>
          <cell r="B122" t="str">
            <v>Glazbena škola Frana Lhotke</v>
          </cell>
        </row>
        <row r="123">
          <cell r="A123">
            <v>1384</v>
          </cell>
          <cell r="B123" t="str">
            <v>Glazbena škola Franje Kuhača - Osijek</v>
          </cell>
        </row>
        <row r="124">
          <cell r="A124">
            <v>1555</v>
          </cell>
          <cell r="B124" t="str">
            <v>Glazbena škola Ivana Lukačića</v>
          </cell>
        </row>
        <row r="125">
          <cell r="A125">
            <v>803</v>
          </cell>
          <cell r="B125" t="str">
            <v>Glazbena škola Ivana Matetića - Ronjgova - Rijeka</v>
          </cell>
        </row>
        <row r="126">
          <cell r="A126">
            <v>1981</v>
          </cell>
          <cell r="B126" t="str">
            <v>Glazbena škola Ivana Matetića - Ronjgova Pula</v>
          </cell>
        </row>
        <row r="127">
          <cell r="A127">
            <v>965</v>
          </cell>
          <cell r="B127" t="str">
            <v>Glazbena škola Jan Vlašimsky - Virovitica</v>
          </cell>
        </row>
        <row r="128">
          <cell r="A128">
            <v>4026</v>
          </cell>
          <cell r="B128" t="str">
            <v>Glazbena škola Jastrebarsko</v>
          </cell>
        </row>
        <row r="129">
          <cell r="A129">
            <v>1779</v>
          </cell>
          <cell r="B129" t="str">
            <v xml:space="preserve">Glazbena škola Josipa Hatzea </v>
          </cell>
        </row>
        <row r="130">
          <cell r="A130">
            <v>2588</v>
          </cell>
          <cell r="B130" t="str">
            <v>Glazbena škola Josipa Runjanina</v>
          </cell>
        </row>
        <row r="131">
          <cell r="A131">
            <v>366</v>
          </cell>
          <cell r="B131" t="str">
            <v>Glazbena škola Karlovac</v>
          </cell>
        </row>
        <row r="132">
          <cell r="A132">
            <v>1691</v>
          </cell>
          <cell r="B132" t="str">
            <v>Glazbena škola Makarska</v>
          </cell>
        </row>
        <row r="133">
          <cell r="A133">
            <v>2332</v>
          </cell>
          <cell r="B133" t="str">
            <v>Glazbena škola Pavla Markovca</v>
          </cell>
        </row>
        <row r="134">
          <cell r="A134">
            <v>1035</v>
          </cell>
          <cell r="B134" t="str">
            <v>Glazbena škola Požega</v>
          </cell>
        </row>
        <row r="135">
          <cell r="A135">
            <v>2846</v>
          </cell>
          <cell r="B135" t="str">
            <v>Glazbena škola Pregrada</v>
          </cell>
        </row>
        <row r="136">
          <cell r="A136">
            <v>1122</v>
          </cell>
          <cell r="B136" t="str">
            <v>Glazbena škola Slavonski Brod</v>
          </cell>
        </row>
        <row r="137">
          <cell r="A137">
            <v>3137</v>
          </cell>
          <cell r="B137" t="str">
            <v>Glazbena škola Tarla</v>
          </cell>
        </row>
        <row r="138">
          <cell r="A138">
            <v>264</v>
          </cell>
          <cell r="B138" t="str">
            <v>Glazbena škola u Novskoj</v>
          </cell>
        </row>
        <row r="139">
          <cell r="A139">
            <v>469</v>
          </cell>
          <cell r="B139" t="str">
            <v>Glazbena škola u Varaždinu</v>
          </cell>
        </row>
        <row r="140">
          <cell r="A140">
            <v>4020</v>
          </cell>
          <cell r="B140" t="str">
            <v>Glazbena škola Vanja Kos</v>
          </cell>
        </row>
        <row r="141">
          <cell r="A141">
            <v>631</v>
          </cell>
          <cell r="B141" t="str">
            <v xml:space="preserve">Glazbena škola Vatroslava Lisinskog - Bjelovar </v>
          </cell>
        </row>
        <row r="142">
          <cell r="A142">
            <v>2336</v>
          </cell>
          <cell r="B142" t="str">
            <v>Glazbena škola Vatroslava Lisinskog - Zagreb</v>
          </cell>
        </row>
        <row r="143">
          <cell r="A143">
            <v>2331</v>
          </cell>
          <cell r="B143" t="str">
            <v>Glazbena škola Zlatka Balokovića</v>
          </cell>
        </row>
        <row r="144">
          <cell r="A144">
            <v>2333</v>
          </cell>
          <cell r="B144" t="str">
            <v>Glazbeno učilište Elly Bašić - Zagreb</v>
          </cell>
        </row>
        <row r="145">
          <cell r="A145">
            <v>2701</v>
          </cell>
          <cell r="B145" t="str">
            <v>Gornjogradska gimnazija</v>
          </cell>
        </row>
        <row r="146">
          <cell r="A146">
            <v>2410</v>
          </cell>
          <cell r="B146" t="str">
            <v>Gospodarska škola - Varaždin</v>
          </cell>
        </row>
        <row r="147">
          <cell r="A147">
            <v>2694</v>
          </cell>
          <cell r="B147" t="str">
            <v>Gospodarska škola - Čakovec</v>
          </cell>
        </row>
        <row r="148">
          <cell r="A148">
            <v>2649</v>
          </cell>
          <cell r="B148" t="str">
            <v>Gospodarska škola Istituto Professionale - Buje</v>
          </cell>
        </row>
        <row r="149">
          <cell r="A149">
            <v>2723</v>
          </cell>
          <cell r="B149" t="str">
            <v>Graditeljska tehnička škola - Zagreb</v>
          </cell>
        </row>
        <row r="150">
          <cell r="A150">
            <v>2691</v>
          </cell>
          <cell r="B150" t="str">
            <v>Graditeljska škola - Čakovec</v>
          </cell>
        </row>
        <row r="151">
          <cell r="A151">
            <v>2465</v>
          </cell>
          <cell r="B151" t="str">
            <v>Graditeljska škola za industriju i obrt - Rijeka</v>
          </cell>
        </row>
        <row r="152">
          <cell r="A152">
            <v>2413</v>
          </cell>
          <cell r="B152" t="str">
            <v>Graditeljska, prirodoslovna i rudarska škola - Varaždin</v>
          </cell>
        </row>
        <row r="153">
          <cell r="A153">
            <v>2617</v>
          </cell>
          <cell r="B153" t="str">
            <v>Graditeljsko-geodetska tehnička škola - Split</v>
          </cell>
        </row>
        <row r="154">
          <cell r="A154">
            <v>2552</v>
          </cell>
          <cell r="B154" t="str">
            <v>Graditeljsko-geodetska škola - Osijek</v>
          </cell>
        </row>
        <row r="155">
          <cell r="A155">
            <v>2735</v>
          </cell>
          <cell r="B155" t="str">
            <v>Škola za grafiku, dizajn i medijsku produkciju</v>
          </cell>
        </row>
        <row r="156">
          <cell r="A156">
            <v>2459</v>
          </cell>
          <cell r="B156" t="str">
            <v>Građevinska tehnička škola - Rijeka</v>
          </cell>
        </row>
        <row r="157">
          <cell r="A157">
            <v>2533</v>
          </cell>
          <cell r="B157" t="str">
            <v>Hotelijersko-turistička i ugostiteljska škola - Zadar</v>
          </cell>
        </row>
        <row r="158">
          <cell r="A158">
            <v>2450</v>
          </cell>
          <cell r="B158" t="str">
            <v>Hotelijersko-turistička škola - Opatija</v>
          </cell>
        </row>
        <row r="159">
          <cell r="A159">
            <v>2771</v>
          </cell>
          <cell r="B159" t="str">
            <v>Hotelijersko-turistička škola u Zagrebu</v>
          </cell>
        </row>
        <row r="160">
          <cell r="A160">
            <v>2547</v>
          </cell>
          <cell r="B160" t="str">
            <v>I. gimnazija - Osijek</v>
          </cell>
        </row>
        <row r="161">
          <cell r="A161">
            <v>2619</v>
          </cell>
          <cell r="B161" t="str">
            <v>I. gimnazija - Split</v>
          </cell>
        </row>
        <row r="162">
          <cell r="A162">
            <v>2696</v>
          </cell>
          <cell r="B162" t="str">
            <v>I. gimnazija - Zagreb</v>
          </cell>
        </row>
        <row r="163">
          <cell r="A163">
            <v>614</v>
          </cell>
          <cell r="B163" t="str">
            <v>I. osnovna škola - Bjelovar</v>
          </cell>
        </row>
        <row r="164">
          <cell r="A164">
            <v>2295</v>
          </cell>
          <cell r="B164" t="str">
            <v>I. osnovna škola - Dugave</v>
          </cell>
        </row>
        <row r="165">
          <cell r="A165">
            <v>265</v>
          </cell>
          <cell r="B165" t="str">
            <v>I. osnovna škola - Petrinja</v>
          </cell>
        </row>
        <row r="166">
          <cell r="A166">
            <v>461</v>
          </cell>
          <cell r="B166" t="str">
            <v>I. osnovna škola - Varaždin</v>
          </cell>
        </row>
        <row r="167">
          <cell r="A167">
            <v>63</v>
          </cell>
          <cell r="B167" t="str">
            <v>I. osnovna škola - Vrbovec</v>
          </cell>
        </row>
        <row r="168">
          <cell r="A168">
            <v>2132</v>
          </cell>
          <cell r="B168" t="str">
            <v>I. osnovna škola - Čakovec</v>
          </cell>
        </row>
        <row r="169">
          <cell r="A169">
            <v>2720</v>
          </cell>
          <cell r="B169" t="str">
            <v>I. tehnička škola Tesla</v>
          </cell>
        </row>
        <row r="170">
          <cell r="A170">
            <v>2548</v>
          </cell>
          <cell r="B170" t="str">
            <v>II. gimnazija - Osijek</v>
          </cell>
        </row>
        <row r="171">
          <cell r="A171">
            <v>2620</v>
          </cell>
          <cell r="B171" t="str">
            <v>II. gimnazija - Split</v>
          </cell>
        </row>
        <row r="172">
          <cell r="A172">
            <v>2697</v>
          </cell>
          <cell r="B172" t="str">
            <v>II. gimnazija - Zagreb</v>
          </cell>
        </row>
        <row r="173">
          <cell r="A173">
            <v>621</v>
          </cell>
          <cell r="B173" t="str">
            <v>II. osnovna škola - Bjelovar</v>
          </cell>
        </row>
        <row r="174">
          <cell r="A174">
            <v>462</v>
          </cell>
          <cell r="B174" t="str">
            <v>II. osnovna škola - Varaždin</v>
          </cell>
        </row>
        <row r="175">
          <cell r="A175">
            <v>70</v>
          </cell>
          <cell r="B175" t="str">
            <v>II. osnovna škola - Vrbovec</v>
          </cell>
        </row>
        <row r="176">
          <cell r="A176">
            <v>2135</v>
          </cell>
          <cell r="B176" t="str">
            <v>II. osnovna škola - Čakovec</v>
          </cell>
        </row>
        <row r="177">
          <cell r="A177">
            <v>2549</v>
          </cell>
          <cell r="B177" t="str">
            <v>III. gimnazija - Osijek</v>
          </cell>
        </row>
        <row r="178">
          <cell r="A178">
            <v>2621</v>
          </cell>
          <cell r="B178" t="str">
            <v>III. gimnazija - Split</v>
          </cell>
        </row>
        <row r="179">
          <cell r="A179">
            <v>2698</v>
          </cell>
          <cell r="B179" t="str">
            <v>III. gimnazija - Zagreb</v>
          </cell>
        </row>
        <row r="180">
          <cell r="A180">
            <v>623</v>
          </cell>
          <cell r="B180" t="str">
            <v>III. osnovna škola - Bjelovar</v>
          </cell>
        </row>
        <row r="181">
          <cell r="A181">
            <v>463</v>
          </cell>
          <cell r="B181" t="str">
            <v>III. osnovna škola - Varaždin</v>
          </cell>
        </row>
        <row r="182">
          <cell r="A182">
            <v>2136</v>
          </cell>
          <cell r="B182" t="str">
            <v>III. osnovna škola - Čakovec</v>
          </cell>
        </row>
        <row r="183">
          <cell r="A183">
            <v>2742</v>
          </cell>
          <cell r="B183" t="str">
            <v>Industrijska strojarska škola - Zagreb</v>
          </cell>
        </row>
        <row r="184">
          <cell r="A184">
            <v>2630</v>
          </cell>
          <cell r="B184" t="str">
            <v>Industrijska škola - Split</v>
          </cell>
        </row>
        <row r="185">
          <cell r="A185">
            <v>2505</v>
          </cell>
          <cell r="B185" t="str">
            <v>Industrijsko-obrtnička škola - Nova Gradiška</v>
          </cell>
        </row>
        <row r="186">
          <cell r="A186">
            <v>2658</v>
          </cell>
          <cell r="B186" t="str">
            <v xml:space="preserve">Industrijsko-obrtnička škola - Pula </v>
          </cell>
        </row>
        <row r="187">
          <cell r="A187">
            <v>2382</v>
          </cell>
          <cell r="B187" t="str">
            <v>Industrijsko-obrtnička škola - Sisak</v>
          </cell>
        </row>
        <row r="188">
          <cell r="A188">
            <v>2964</v>
          </cell>
          <cell r="B188" t="str">
            <v>Industrijsko-obrtnička škola - Slatina</v>
          </cell>
        </row>
        <row r="189">
          <cell r="A189">
            <v>2510</v>
          </cell>
          <cell r="B189" t="str">
            <v>Industrijsko-obrtnička škola - Slavonski Brod</v>
          </cell>
        </row>
        <row r="190">
          <cell r="A190">
            <v>2491</v>
          </cell>
          <cell r="B190" t="str">
            <v>Industrijsko-obrtnička škola - Virovitica</v>
          </cell>
        </row>
        <row r="191">
          <cell r="A191">
            <v>2577</v>
          </cell>
          <cell r="B191" t="str">
            <v>Industrijsko-obrtnička škola - Šibenik</v>
          </cell>
        </row>
        <row r="192">
          <cell r="A192">
            <v>2780</v>
          </cell>
          <cell r="B192" t="str">
            <v>Islamska gimnazija dr. Ahmeda Smajlovića - Zagreb</v>
          </cell>
        </row>
        <row r="193">
          <cell r="A193">
            <v>2563</v>
          </cell>
          <cell r="B193" t="str">
            <v xml:space="preserve">Isusovačka klasična gimnazija s pravom javnosti u Osijeku </v>
          </cell>
        </row>
        <row r="194">
          <cell r="A194">
            <v>2699</v>
          </cell>
          <cell r="B194" t="str">
            <v>IV. gimnazija - Zagreb</v>
          </cell>
        </row>
        <row r="195">
          <cell r="A195">
            <v>2622</v>
          </cell>
          <cell r="B195" t="str">
            <v>IV. gimnazija Marko Marulić</v>
          </cell>
        </row>
        <row r="196">
          <cell r="A196">
            <v>628</v>
          </cell>
          <cell r="B196" t="str">
            <v>IV. osnovna škola - Bjelovar</v>
          </cell>
        </row>
        <row r="197">
          <cell r="A197">
            <v>464</v>
          </cell>
          <cell r="B197" t="str">
            <v>IV. osnovna škola - Varaždin</v>
          </cell>
        </row>
        <row r="198">
          <cell r="A198">
            <v>2704</v>
          </cell>
          <cell r="B198" t="str">
            <v>IX. gimnazija - Zagreb</v>
          </cell>
        </row>
        <row r="199">
          <cell r="A199">
            <v>4030</v>
          </cell>
          <cell r="B199" t="str">
            <v>Jezična gimnazija Sova Zagreb</v>
          </cell>
        </row>
        <row r="200">
          <cell r="A200">
            <v>2911</v>
          </cell>
          <cell r="B200" t="str">
            <v>Katolička gimnazija s pravom javnosti u Požegi</v>
          </cell>
        </row>
        <row r="201">
          <cell r="A201">
            <v>2912</v>
          </cell>
          <cell r="B201" t="str">
            <v>Katolička klasična gimnazija s pravom javnosti u Virovitici</v>
          </cell>
        </row>
        <row r="202">
          <cell r="A202">
            <v>4051</v>
          </cell>
          <cell r="B202" t="str">
            <v>Katolička osnovna škola u Virovitici</v>
          </cell>
        </row>
        <row r="203">
          <cell r="A203">
            <v>3076</v>
          </cell>
          <cell r="B203" t="str">
            <v>Katolička osnovna škola - Požega</v>
          </cell>
        </row>
        <row r="204">
          <cell r="A204">
            <v>2918</v>
          </cell>
          <cell r="B204" t="str">
            <v>Katolička osnovna škola - Šibenik</v>
          </cell>
        </row>
        <row r="205">
          <cell r="A205">
            <v>4044</v>
          </cell>
          <cell r="B205" t="str">
            <v>Katolička osnovna škola Josip Pavlišić</v>
          </cell>
        </row>
        <row r="206">
          <cell r="A206">
            <v>4025</v>
          </cell>
          <cell r="B206" t="str">
            <v>Katolička osnovna škola Svete Uršule</v>
          </cell>
        </row>
        <row r="207">
          <cell r="A207">
            <v>2712</v>
          </cell>
          <cell r="B207" t="str">
            <v>Klasična gimnazija - Zagreb</v>
          </cell>
        </row>
        <row r="208">
          <cell r="A208">
            <v>2514</v>
          </cell>
          <cell r="B208" t="str">
            <v>Klasična gimnazija fra Marijana Lanosovića s pravom javnosti - Slavonski Brod</v>
          </cell>
        </row>
        <row r="209">
          <cell r="A209">
            <v>2523</v>
          </cell>
          <cell r="B209" t="str">
            <v>Klasična gimnazija Ivana Pavla II. s pravom javnosti - Zadar</v>
          </cell>
        </row>
        <row r="210">
          <cell r="A210">
            <v>2645</v>
          </cell>
          <cell r="B210" t="str">
            <v>Klesarska škola - Pučišća</v>
          </cell>
        </row>
        <row r="211">
          <cell r="A211">
            <v>2431</v>
          </cell>
          <cell r="B211" t="str">
            <v>Komercijalna i trgovačka škola - Bjelovar</v>
          </cell>
        </row>
        <row r="212">
          <cell r="A212">
            <v>2626</v>
          </cell>
          <cell r="B212" t="str">
            <v>Komercijalno - trgovačka škola - Split</v>
          </cell>
        </row>
        <row r="213">
          <cell r="A213">
            <v>2778</v>
          </cell>
          <cell r="B213" t="str">
            <v>LINigra-privatna škola s pravom javnosti</v>
          </cell>
        </row>
        <row r="214">
          <cell r="A214">
            <v>2573</v>
          </cell>
          <cell r="B214" t="str">
            <v>Medicinska i kemijska škola - Šibenik</v>
          </cell>
        </row>
        <row r="215">
          <cell r="A215">
            <v>2430</v>
          </cell>
          <cell r="B215" t="str">
            <v>Medicinska škola - Bjelovar</v>
          </cell>
        </row>
        <row r="216">
          <cell r="A216">
            <v>2678</v>
          </cell>
          <cell r="B216" t="str">
            <v>Medicinska škola - Dubrovnik</v>
          </cell>
        </row>
        <row r="217">
          <cell r="A217">
            <v>2394</v>
          </cell>
          <cell r="B217" t="str">
            <v>Medicinska škola - Karlovac</v>
          </cell>
        </row>
        <row r="218">
          <cell r="A218">
            <v>2550</v>
          </cell>
          <cell r="B218" t="str">
            <v>Medicinska škola - Osijek</v>
          </cell>
        </row>
        <row r="219">
          <cell r="A219">
            <v>2662</v>
          </cell>
          <cell r="B219" t="str">
            <v>Medicinska škola - Pula</v>
          </cell>
        </row>
        <row r="220">
          <cell r="A220">
            <v>2409</v>
          </cell>
          <cell r="B220" t="str">
            <v>Medicinska škola - Varaždin</v>
          </cell>
        </row>
        <row r="221">
          <cell r="A221">
            <v>2525</v>
          </cell>
          <cell r="B221" t="str">
            <v xml:space="preserve">Medicinska škola Ante Kuzmanića - Zadar </v>
          </cell>
        </row>
        <row r="222">
          <cell r="A222">
            <v>2466</v>
          </cell>
          <cell r="B222" t="str">
            <v>Medicinska škola u Rijeci</v>
          </cell>
        </row>
        <row r="223">
          <cell r="A223">
            <v>4024</v>
          </cell>
          <cell r="B223" t="str">
            <v>Međunarodna osnovna škola "Vedri obzori"</v>
          </cell>
        </row>
        <row r="224">
          <cell r="A224">
            <v>2397</v>
          </cell>
          <cell r="B224" t="str">
            <v>Mješovita industrijsko - obrtnička škola - Karlovac</v>
          </cell>
        </row>
        <row r="225">
          <cell r="A225">
            <v>2624</v>
          </cell>
          <cell r="B225" t="str">
            <v>Nadbiskupijska klasična gimnazija Don Frane Bulić - s pravom javnosti - Split</v>
          </cell>
        </row>
        <row r="226">
          <cell r="A226">
            <v>2736</v>
          </cell>
          <cell r="B226" t="str">
            <v>Nadbiskupska klasična gimnazija s pravom javnosti - Zagreb</v>
          </cell>
        </row>
        <row r="227">
          <cell r="A227">
            <v>4023</v>
          </cell>
          <cell r="B227" t="str">
            <v>Nadbiskupsko sjemenište "Zmajević"</v>
          </cell>
        </row>
        <row r="228">
          <cell r="A228">
            <v>0</v>
          </cell>
          <cell r="B228" t="str">
            <v>Nepoznata</v>
          </cell>
        </row>
        <row r="229">
          <cell r="A229">
            <v>2629</v>
          </cell>
          <cell r="B229" t="str">
            <v>Obrtna tehnička škola - Split</v>
          </cell>
        </row>
        <row r="230">
          <cell r="A230">
            <v>2743</v>
          </cell>
          <cell r="B230" t="str">
            <v>Obrtnička i industrijska graditeljska škola - Zagreb</v>
          </cell>
        </row>
        <row r="231">
          <cell r="A231">
            <v>2401</v>
          </cell>
          <cell r="B231" t="str">
            <v>Obrtnička i tehnička škola - Ogulin</v>
          </cell>
        </row>
        <row r="232">
          <cell r="A232">
            <v>2434</v>
          </cell>
          <cell r="B232" t="str">
            <v>Obrtnička škola - Bjelovar</v>
          </cell>
        </row>
        <row r="233">
          <cell r="A233">
            <v>2674</v>
          </cell>
          <cell r="B233" t="str">
            <v>Obrtnička škola - Dubrovnik</v>
          </cell>
        </row>
        <row r="234">
          <cell r="A234">
            <v>2423</v>
          </cell>
          <cell r="B234" t="str">
            <v>Obrtnička škola - Koprivnica</v>
          </cell>
        </row>
        <row r="235">
          <cell r="A235">
            <v>2449</v>
          </cell>
          <cell r="B235" t="str">
            <v>Obrtnička škola - Opatija</v>
          </cell>
        </row>
        <row r="236">
          <cell r="A236">
            <v>2556</v>
          </cell>
          <cell r="B236" t="str">
            <v>Obrtnička škola - Osijek</v>
          </cell>
        </row>
        <row r="237">
          <cell r="A237">
            <v>2500</v>
          </cell>
          <cell r="B237" t="str">
            <v>Obrtnička škola - Požega</v>
          </cell>
        </row>
        <row r="238">
          <cell r="A238">
            <v>2384</v>
          </cell>
          <cell r="B238" t="str">
            <v>Obrtnička škola - Sisak</v>
          </cell>
        </row>
        <row r="239">
          <cell r="A239">
            <v>2508</v>
          </cell>
          <cell r="B239" t="str">
            <v>Obrtnička škola - Slavonski Brod</v>
          </cell>
        </row>
        <row r="240">
          <cell r="A240">
            <v>2618</v>
          </cell>
          <cell r="B240" t="str">
            <v>Obrtnička škola - Split</v>
          </cell>
        </row>
        <row r="241">
          <cell r="A241">
            <v>2526</v>
          </cell>
          <cell r="B241" t="str">
            <v>Obrtnička škola Gojka Matuline - Zadar</v>
          </cell>
        </row>
        <row r="242">
          <cell r="A242">
            <v>2741</v>
          </cell>
          <cell r="B242" t="str">
            <v>Obrtnička škola za osobne usluge - Zagreb</v>
          </cell>
        </row>
        <row r="243">
          <cell r="A243">
            <v>2594</v>
          </cell>
          <cell r="B243" t="str">
            <v>Obrtničko - industrijska škola - Županja</v>
          </cell>
        </row>
        <row r="244">
          <cell r="A244">
            <v>2599</v>
          </cell>
          <cell r="B244" t="str">
            <v xml:space="preserve">Obrtničko-industrijska škola u Imotskom </v>
          </cell>
        </row>
        <row r="245">
          <cell r="A245">
            <v>3168</v>
          </cell>
          <cell r="B245" t="str">
            <v>Opća privatna gimnazija - Zagreb</v>
          </cell>
        </row>
        <row r="246">
          <cell r="A246">
            <v>2081</v>
          </cell>
          <cell r="B246" t="str">
            <v>Osnovna glazbena škola (pri Pučkom otvorenom učilištu Ploče)</v>
          </cell>
        </row>
        <row r="247">
          <cell r="A247">
            <v>69</v>
          </cell>
          <cell r="B247" t="str">
            <v>Osnovna glazbena škola (pri Pučkom otvorenom učilištu Vrbovec)</v>
          </cell>
        </row>
        <row r="248">
          <cell r="A248">
            <v>2935</v>
          </cell>
          <cell r="B248" t="str">
            <v>Osnovna glazbena škola - Metković</v>
          </cell>
        </row>
        <row r="249">
          <cell r="A249">
            <v>1028</v>
          </cell>
          <cell r="B249" t="str">
            <v>Osnovna glazbena škola - Pakrac</v>
          </cell>
        </row>
        <row r="250">
          <cell r="A250">
            <v>452</v>
          </cell>
          <cell r="B250" t="str">
            <v>Osnovna glazbena škola - pučko otvoreno učilište Dragutin Novak</v>
          </cell>
        </row>
        <row r="251">
          <cell r="A251">
            <v>2853</v>
          </cell>
          <cell r="B251" t="str">
            <v>Osnovna glazbena škola - Slatina</v>
          </cell>
        </row>
        <row r="252">
          <cell r="A252">
            <v>805</v>
          </cell>
          <cell r="B252" t="str">
            <v>Osnovna glazbena škola Aleksandra Jug - Matić</v>
          </cell>
        </row>
        <row r="253">
          <cell r="A253">
            <v>2949</v>
          </cell>
          <cell r="B253" t="str">
            <v>Osnovna glazbena škola Beli Manastir</v>
          </cell>
        </row>
        <row r="254">
          <cell r="A254">
            <v>258</v>
          </cell>
          <cell r="B254" t="str">
            <v>Osnovna glazbena škola Borisa Papandopula</v>
          </cell>
        </row>
        <row r="255">
          <cell r="A255">
            <v>3140</v>
          </cell>
          <cell r="B255" t="str">
            <v>Osnovna glazbena škola Brač</v>
          </cell>
        </row>
        <row r="256">
          <cell r="A256">
            <v>3130</v>
          </cell>
          <cell r="B256" t="str">
            <v>Osnovna glazbena škola Dugo Selo</v>
          </cell>
        </row>
        <row r="257">
          <cell r="A257">
            <v>460</v>
          </cell>
          <cell r="B257" t="str">
            <v>Osnovna glazbena škola Ivan Padovec</v>
          </cell>
        </row>
        <row r="258">
          <cell r="A258">
            <v>2334</v>
          </cell>
          <cell r="B258" t="str">
            <v xml:space="preserve">Osnovna glazbena škola Ivana Zajca </v>
          </cell>
        </row>
        <row r="259">
          <cell r="A259">
            <v>745</v>
          </cell>
          <cell r="B259" t="str">
            <v>Osnovna glazbena škola Ive Tijardovića - Delnice</v>
          </cell>
        </row>
        <row r="260">
          <cell r="A260">
            <v>1715</v>
          </cell>
          <cell r="B260" t="str">
            <v xml:space="preserve">Osnovna glazbena škola Jakova Gotovca </v>
          </cell>
        </row>
        <row r="261">
          <cell r="A261">
            <v>850</v>
          </cell>
          <cell r="B261" t="str">
            <v>Osnovna glazbena škola Josipa Kašmana</v>
          </cell>
        </row>
        <row r="262">
          <cell r="A262">
            <v>1584</v>
          </cell>
          <cell r="B262" t="str">
            <v>Osnovna glazbena škola Josipa Runjanina - Vinkovci</v>
          </cell>
        </row>
        <row r="263">
          <cell r="A263">
            <v>2909</v>
          </cell>
          <cell r="B263" t="str">
            <v>Osnovna glazbena škola Kontesa Dora</v>
          </cell>
        </row>
        <row r="264">
          <cell r="A264">
            <v>4033</v>
          </cell>
          <cell r="B264" t="str">
            <v>Osnovna glazbena škola Korčula</v>
          </cell>
        </row>
        <row r="265">
          <cell r="A265">
            <v>1529</v>
          </cell>
          <cell r="B265" t="str">
            <v>Osnovna glazbena škola Krsto Odak</v>
          </cell>
        </row>
        <row r="266">
          <cell r="A266">
            <v>446</v>
          </cell>
          <cell r="B266" t="str">
            <v>Osnovna glazbena škola Ladislava Šabana</v>
          </cell>
        </row>
        <row r="267">
          <cell r="A267">
            <v>1702</v>
          </cell>
          <cell r="B267" t="str">
            <v>Osnovna glazbena škola Lovre pl. Matačića</v>
          </cell>
        </row>
        <row r="268">
          <cell r="A268">
            <v>1941</v>
          </cell>
          <cell r="B268" t="str">
            <v>Umjetnička škola Matka Brajše Rašana</v>
          </cell>
        </row>
        <row r="269">
          <cell r="A269">
            <v>842</v>
          </cell>
          <cell r="B269" t="str">
            <v>Osnovna glazbena škola Mirković</v>
          </cell>
        </row>
        <row r="270">
          <cell r="A270">
            <v>3148</v>
          </cell>
          <cell r="B270" t="str">
            <v>Osnovna glazbena škola Mladen Pozaić pri Osnovnoj školi Garešnica</v>
          </cell>
        </row>
        <row r="271">
          <cell r="A271">
            <v>1332</v>
          </cell>
          <cell r="B271" t="str">
            <v>Osnovna glazbena škola pri Osnovnoj školi August Harambašić</v>
          </cell>
        </row>
        <row r="272">
          <cell r="A272">
            <v>146</v>
          </cell>
          <cell r="B272" t="str">
            <v>Osnovna glazbena škola pri Osnovnoj školi Augusta Cesarca - Krapina</v>
          </cell>
        </row>
        <row r="273">
          <cell r="A273">
            <v>2947</v>
          </cell>
          <cell r="B273" t="str">
            <v>Osnovna glazbena škola pri Osnovnoj školi Biograd</v>
          </cell>
        </row>
        <row r="274">
          <cell r="A274">
            <v>2956</v>
          </cell>
          <cell r="B274" t="str">
            <v>Osnovna glazbena škola pri Osnovnoj školi Blato</v>
          </cell>
        </row>
        <row r="275">
          <cell r="A275">
            <v>2945</v>
          </cell>
          <cell r="B275" t="str">
            <v>Osnovna glazbena škola pri Osnovnoj školi Dr. Jure Turića</v>
          </cell>
        </row>
        <row r="276">
          <cell r="A276">
            <v>1587</v>
          </cell>
          <cell r="B276" t="str">
            <v>Osnovna glazbena škola pri Osnovnoj školi Dragutina Tadijanovića</v>
          </cell>
        </row>
        <row r="277">
          <cell r="A277">
            <v>1338</v>
          </cell>
          <cell r="B277" t="str">
            <v>Osnovna glazbena škola pri Osnovnoj školi Ivan Goran Kovačić</v>
          </cell>
        </row>
        <row r="278">
          <cell r="A278">
            <v>862</v>
          </cell>
          <cell r="B278" t="str">
            <v>Osnovna glazbena škola pri Osnovnoj školi Ivana Mažuranića</v>
          </cell>
        </row>
        <row r="279">
          <cell r="A279">
            <v>3289</v>
          </cell>
          <cell r="B279" t="str">
            <v>Osnovna glazbena škola pri osnovnoj školi Ivane Brlić - Mažuranić</v>
          </cell>
        </row>
        <row r="280">
          <cell r="A280">
            <v>3149</v>
          </cell>
          <cell r="B280" t="str">
            <v>Osnovna glazbena škola pri Osnovnoj školi Ksavera Šandora Gjalskog</v>
          </cell>
        </row>
        <row r="281">
          <cell r="A281">
            <v>3129</v>
          </cell>
          <cell r="B281" t="str">
            <v>Osnovna glazbena škola pri Osnovnoj školi Marija Bistrica</v>
          </cell>
        </row>
        <row r="282">
          <cell r="A282">
            <v>1390</v>
          </cell>
          <cell r="B282" t="str">
            <v>Osnovna glazbena škola pri Osnovnoj školi Matije Petra Katančića</v>
          </cell>
        </row>
        <row r="283">
          <cell r="A283">
            <v>2115</v>
          </cell>
          <cell r="B283" t="str">
            <v>Osnovna glazbena škola pri Osnovnoj školi Opuzen</v>
          </cell>
        </row>
        <row r="284">
          <cell r="A284">
            <v>3301</v>
          </cell>
          <cell r="B284" t="str">
            <v>Osnovna glazbena škola pri Osnovnoj školi Orebić</v>
          </cell>
        </row>
        <row r="285">
          <cell r="A285">
            <v>3300</v>
          </cell>
          <cell r="B285" t="str">
            <v>Osnovna glazbena škola pri Osnovnoj školi Petra Kanavelića</v>
          </cell>
        </row>
        <row r="286">
          <cell r="A286">
            <v>2966</v>
          </cell>
          <cell r="B286" t="str">
            <v>Osnovna glazbena škola pri Osnovnoj školi Rivarela</v>
          </cell>
        </row>
        <row r="287">
          <cell r="A287">
            <v>1987</v>
          </cell>
          <cell r="B287" t="str">
            <v>Osnovna glazbena škola pri Osnovnoj školi Vladimira Nazora</v>
          </cell>
        </row>
        <row r="288">
          <cell r="A288">
            <v>1098</v>
          </cell>
          <cell r="B288" t="str">
            <v>Osnovna glazbena škola pučko otvoreno učilište Matija Antun Relković</v>
          </cell>
        </row>
        <row r="289">
          <cell r="A289">
            <v>4032</v>
          </cell>
          <cell r="B289" t="str">
            <v>Osnovna glazbena škola Rab</v>
          </cell>
        </row>
        <row r="290">
          <cell r="A290">
            <v>2335</v>
          </cell>
          <cell r="B290" t="str">
            <v>Osnovna glazbena škola Rudolfa Matza</v>
          </cell>
        </row>
        <row r="291">
          <cell r="A291">
            <v>1601</v>
          </cell>
          <cell r="B291" t="str">
            <v>Osnovna glazbena škola Srećko Albini - Županja</v>
          </cell>
        </row>
        <row r="292">
          <cell r="A292">
            <v>2967</v>
          </cell>
          <cell r="B292" t="str">
            <v>Osnovna glazbena škola Sv. Benedikta</v>
          </cell>
        </row>
        <row r="293">
          <cell r="A293">
            <v>2032</v>
          </cell>
          <cell r="B293" t="str">
            <v>Osnovna glazbena škola Umag, Scuola elementare di musica Umago</v>
          </cell>
        </row>
        <row r="294">
          <cell r="A294">
            <v>2954</v>
          </cell>
          <cell r="B294" t="str">
            <v>Osnovna glazbena škola Vela Luka pri Osnovnoj školi - Vela Luka</v>
          </cell>
        </row>
        <row r="295">
          <cell r="A295">
            <v>908</v>
          </cell>
          <cell r="B295" t="str">
            <v>Osnovna glazbena škola Vjenceslava Novaka - Senj</v>
          </cell>
        </row>
        <row r="296">
          <cell r="A296">
            <v>2329</v>
          </cell>
          <cell r="B296" t="str">
            <v>Osnovna glazbena škola Zlatka Grgoševića</v>
          </cell>
        </row>
        <row r="297">
          <cell r="A297">
            <v>2347</v>
          </cell>
          <cell r="B297" t="str">
            <v>Osnovna Montessori Škola Barunice Dedee Vranyczany</v>
          </cell>
        </row>
        <row r="298">
          <cell r="A298">
            <v>806</v>
          </cell>
          <cell r="B298" t="str">
            <v>Osnovna waldorfska škola - Rijeka</v>
          </cell>
        </row>
        <row r="299">
          <cell r="A299">
            <v>4003</v>
          </cell>
          <cell r="B299" t="str">
            <v>Osnovna škola "Meterize"</v>
          </cell>
        </row>
        <row r="300">
          <cell r="A300">
            <v>4019</v>
          </cell>
          <cell r="B300" t="str">
            <v>Osnovna škola Dugo Selo</v>
          </cell>
        </row>
        <row r="301">
          <cell r="A301">
            <v>1967</v>
          </cell>
          <cell r="B301" t="str">
            <v>Osnovna škola Giuseppina Martinuzzi - Pula</v>
          </cell>
        </row>
        <row r="302">
          <cell r="A302">
            <v>1820</v>
          </cell>
          <cell r="B302" t="str">
            <v>Osnovna škola Josipa Jovića</v>
          </cell>
        </row>
        <row r="303">
          <cell r="A303">
            <v>193</v>
          </cell>
          <cell r="B303" t="str">
            <v>Osnovna škola pri Specijalnoj bolnici za rehabilitaciju Krapinske Toplice</v>
          </cell>
        </row>
        <row r="304">
          <cell r="A304">
            <v>1953</v>
          </cell>
          <cell r="B304" t="str">
            <v>Osnovna škola Vladimira Nazora Pazin, Glazbeni odjel Pazin</v>
          </cell>
        </row>
        <row r="305">
          <cell r="A305">
            <v>2328</v>
          </cell>
          <cell r="B305" t="str">
            <v>Osnovna škola za balet i ritmiku - Zagreb</v>
          </cell>
        </row>
        <row r="306">
          <cell r="A306">
            <v>2944</v>
          </cell>
          <cell r="B306" t="str">
            <v>Osnovna škola za balet i suvremeni ples pri Osnovnoj školi Vežica</v>
          </cell>
        </row>
        <row r="307">
          <cell r="A307">
            <v>1695</v>
          </cell>
          <cell r="B307" t="str">
            <v>OŠ 1. listopada 1942.</v>
          </cell>
        </row>
        <row r="308">
          <cell r="A308">
            <v>275</v>
          </cell>
          <cell r="B308" t="str">
            <v>OŠ 22. lipnja</v>
          </cell>
        </row>
        <row r="309">
          <cell r="A309">
            <v>929</v>
          </cell>
          <cell r="B309" t="str">
            <v>OŠ A. G. Matoša - Novalja</v>
          </cell>
        </row>
        <row r="310">
          <cell r="A310">
            <v>2270</v>
          </cell>
          <cell r="B310" t="str">
            <v>OŠ Alojzija Stepinca</v>
          </cell>
        </row>
        <row r="311">
          <cell r="A311">
            <v>496</v>
          </cell>
          <cell r="B311" t="str">
            <v>OŠ Andrije Kačića Miošića</v>
          </cell>
        </row>
        <row r="312">
          <cell r="A312">
            <v>574</v>
          </cell>
          <cell r="B312" t="str">
            <v>OŠ Andrije Palmovića</v>
          </cell>
        </row>
        <row r="313">
          <cell r="A313">
            <v>1626</v>
          </cell>
          <cell r="B313" t="str">
            <v>OŠ Ane Katarine Zrinski</v>
          </cell>
        </row>
        <row r="314">
          <cell r="A314">
            <v>1840</v>
          </cell>
          <cell r="B314" t="str">
            <v>OŠ Ante Anđelinović</v>
          </cell>
        </row>
        <row r="315">
          <cell r="A315">
            <v>2068</v>
          </cell>
          <cell r="B315" t="str">
            <v xml:space="preserve">OŠ Ante Curać-Pinjac </v>
          </cell>
        </row>
        <row r="316">
          <cell r="A316">
            <v>2885</v>
          </cell>
          <cell r="B316" t="str">
            <v>OŠ Ante Kovačića - Marija Gorica</v>
          </cell>
        </row>
        <row r="317">
          <cell r="A317">
            <v>2247</v>
          </cell>
          <cell r="B317" t="str">
            <v>OŠ Ante Kovačića - Zagreb</v>
          </cell>
        </row>
        <row r="318">
          <cell r="A318">
            <v>220</v>
          </cell>
          <cell r="B318" t="str">
            <v>OŠ Ante Kovačića - Zlatar</v>
          </cell>
        </row>
        <row r="319">
          <cell r="A319">
            <v>1868</v>
          </cell>
          <cell r="B319" t="str">
            <v>OŠ Ante Starčevića - Dicmo</v>
          </cell>
        </row>
        <row r="320">
          <cell r="A320">
            <v>498</v>
          </cell>
          <cell r="B320" t="str">
            <v>OŠ Ante Starčevića - Lepoglava</v>
          </cell>
        </row>
        <row r="321">
          <cell r="A321">
            <v>1194</v>
          </cell>
          <cell r="B321" t="str">
            <v>OŠ Ante Starčevića - Rešetari</v>
          </cell>
        </row>
        <row r="322">
          <cell r="A322">
            <v>1512</v>
          </cell>
          <cell r="B322" t="str">
            <v>OŠ Ante Starčevića - Viljevo</v>
          </cell>
        </row>
        <row r="323">
          <cell r="A323">
            <v>1631</v>
          </cell>
          <cell r="B323" t="str">
            <v>OŠ Antun Gustav Matoš - Tovarnik</v>
          </cell>
        </row>
        <row r="324">
          <cell r="A324">
            <v>1582</v>
          </cell>
          <cell r="B324" t="str">
            <v>OŠ Antun Gustav Matoš - Vinkovci</v>
          </cell>
        </row>
        <row r="325">
          <cell r="A325">
            <v>1614</v>
          </cell>
          <cell r="B325" t="str">
            <v>OŠ Antun i Stjepan Radić</v>
          </cell>
        </row>
        <row r="326">
          <cell r="A326">
            <v>398</v>
          </cell>
          <cell r="B326" t="str">
            <v xml:space="preserve">OŠ Antun Klasnic - Lasinja </v>
          </cell>
        </row>
        <row r="327">
          <cell r="A327">
            <v>1124</v>
          </cell>
          <cell r="B327" t="str">
            <v>OŠ Antun Matija Reljković</v>
          </cell>
        </row>
        <row r="328">
          <cell r="A328">
            <v>1180</v>
          </cell>
          <cell r="B328" t="str">
            <v>OŠ Antun Mihanović - Nova Kapela - Batrina</v>
          </cell>
        </row>
        <row r="329">
          <cell r="A329">
            <v>1101</v>
          </cell>
          <cell r="B329" t="str">
            <v>OŠ Antun Mihanović - Slavonski Brod</v>
          </cell>
        </row>
        <row r="330">
          <cell r="A330">
            <v>524</v>
          </cell>
          <cell r="B330" t="str">
            <v>OŠ Antun Nemčić Gostovinski</v>
          </cell>
        </row>
        <row r="331">
          <cell r="A331">
            <v>76</v>
          </cell>
          <cell r="B331" t="str">
            <v>OŠ Antuna Augustinčića</v>
          </cell>
        </row>
        <row r="332">
          <cell r="A332">
            <v>1597</v>
          </cell>
          <cell r="B332" t="str">
            <v>OŠ Antuna Bauera</v>
          </cell>
        </row>
        <row r="333">
          <cell r="A333">
            <v>2219</v>
          </cell>
          <cell r="B333" t="str">
            <v>OŠ Antuna Branka Šimića</v>
          </cell>
        </row>
        <row r="334">
          <cell r="A334">
            <v>2222</v>
          </cell>
          <cell r="B334" t="str">
            <v>OŠ Antuna Gustava Matoša - Zagreb</v>
          </cell>
        </row>
        <row r="335">
          <cell r="A335">
            <v>970</v>
          </cell>
          <cell r="B335" t="str">
            <v>OŠ Antuna Gustava Matoša - Čačinci</v>
          </cell>
        </row>
        <row r="336">
          <cell r="A336">
            <v>506</v>
          </cell>
          <cell r="B336" t="str">
            <v>OŠ Antuna i Ivana Kukuljevića</v>
          </cell>
        </row>
        <row r="337">
          <cell r="A337">
            <v>1033</v>
          </cell>
          <cell r="B337" t="str">
            <v>OŠ Antuna Kanižlića</v>
          </cell>
        </row>
        <row r="338">
          <cell r="A338">
            <v>2055</v>
          </cell>
          <cell r="B338" t="str">
            <v>OŠ Antuna Masle - Orašac</v>
          </cell>
        </row>
        <row r="339">
          <cell r="A339">
            <v>141</v>
          </cell>
          <cell r="B339" t="str">
            <v>OŠ Antuna Mihanovića - Klanjec</v>
          </cell>
        </row>
        <row r="340">
          <cell r="A340">
            <v>1364</v>
          </cell>
          <cell r="B340" t="str">
            <v>OŠ Antuna Mihanovića - Osijek</v>
          </cell>
        </row>
        <row r="341">
          <cell r="A341">
            <v>207</v>
          </cell>
          <cell r="B341" t="str">
            <v>OŠ Antuna Mihanovića - Petrovsko</v>
          </cell>
        </row>
        <row r="342">
          <cell r="A342">
            <v>2208</v>
          </cell>
          <cell r="B342" t="str">
            <v>OŠ Antuna Mihanovića - Zagreb</v>
          </cell>
        </row>
        <row r="343">
          <cell r="A343">
            <v>1517</v>
          </cell>
          <cell r="B343" t="str">
            <v>OŠ Antuna Mihanovića Petropoljskog</v>
          </cell>
        </row>
        <row r="344">
          <cell r="A344">
            <v>1510</v>
          </cell>
          <cell r="B344" t="str">
            <v>OŠ Antunovac</v>
          </cell>
        </row>
        <row r="345">
          <cell r="A345">
            <v>923</v>
          </cell>
          <cell r="B345" t="str">
            <v>OŠ Anž Frankopan - Kosinj</v>
          </cell>
        </row>
        <row r="346">
          <cell r="A346">
            <v>1625</v>
          </cell>
          <cell r="B346" t="str">
            <v>OŠ August Cesarec - Ivankovo</v>
          </cell>
        </row>
        <row r="347">
          <cell r="A347">
            <v>1005</v>
          </cell>
          <cell r="B347" t="str">
            <v>OŠ August Cesarec - Špišić Bukovica</v>
          </cell>
        </row>
        <row r="348">
          <cell r="A348">
            <v>1330</v>
          </cell>
          <cell r="B348" t="str">
            <v>OŠ August Harambašić</v>
          </cell>
        </row>
        <row r="349">
          <cell r="A349">
            <v>1379</v>
          </cell>
          <cell r="B349" t="str">
            <v>OŠ August Šenoa - Osijek</v>
          </cell>
        </row>
        <row r="350">
          <cell r="A350">
            <v>143</v>
          </cell>
          <cell r="B350" t="str">
            <v>OŠ Augusta Cesarca - Krapina</v>
          </cell>
        </row>
        <row r="351">
          <cell r="A351">
            <v>2237</v>
          </cell>
          <cell r="B351" t="str">
            <v>OŠ Augusta Cesarca - Zagreb</v>
          </cell>
        </row>
        <row r="352">
          <cell r="A352">
            <v>2223</v>
          </cell>
          <cell r="B352" t="str">
            <v>OŠ Augusta Harambašića</v>
          </cell>
        </row>
        <row r="353">
          <cell r="A353">
            <v>1135</v>
          </cell>
          <cell r="B353" t="str">
            <v>OŠ Augusta Šenoe - Gundinci</v>
          </cell>
        </row>
        <row r="354">
          <cell r="A354">
            <v>2255</v>
          </cell>
          <cell r="B354" t="str">
            <v>OŠ Augusta Šenoe - Zagreb</v>
          </cell>
        </row>
        <row r="355">
          <cell r="A355">
            <v>816</v>
          </cell>
          <cell r="B355" t="str">
            <v>OŠ Bakar</v>
          </cell>
        </row>
        <row r="356">
          <cell r="A356">
            <v>2250</v>
          </cell>
          <cell r="B356" t="str">
            <v>OŠ Bana Josipa Jelačića</v>
          </cell>
        </row>
        <row r="357">
          <cell r="A357">
            <v>347</v>
          </cell>
          <cell r="B357" t="str">
            <v>OŠ Banija</v>
          </cell>
        </row>
        <row r="358">
          <cell r="A358">
            <v>239</v>
          </cell>
          <cell r="B358" t="str">
            <v>OŠ Banova Jaruga</v>
          </cell>
        </row>
        <row r="359">
          <cell r="A359">
            <v>399</v>
          </cell>
          <cell r="B359" t="str">
            <v>OŠ Barilović</v>
          </cell>
        </row>
        <row r="360">
          <cell r="A360">
            <v>1853</v>
          </cell>
          <cell r="B360" t="str">
            <v>OŠ Bariše Granića Meštra</v>
          </cell>
        </row>
        <row r="361">
          <cell r="A361">
            <v>1576</v>
          </cell>
          <cell r="B361" t="str">
            <v>OŠ Bartola Kašića - Vinkovci</v>
          </cell>
        </row>
        <row r="362">
          <cell r="A362">
            <v>2907</v>
          </cell>
          <cell r="B362" t="str">
            <v>OŠ Bartola Kašića - Zagreb</v>
          </cell>
        </row>
        <row r="363">
          <cell r="A363">
            <v>1240</v>
          </cell>
          <cell r="B363" t="str">
            <v>OŠ Bartula Kašića - Zadar</v>
          </cell>
        </row>
        <row r="364">
          <cell r="A364">
            <v>160</v>
          </cell>
          <cell r="B364" t="str">
            <v>OŠ Bedekovčina</v>
          </cell>
        </row>
        <row r="365">
          <cell r="A365">
            <v>2887</v>
          </cell>
          <cell r="B365" t="str">
            <v>OŠ Bedenica</v>
          </cell>
        </row>
        <row r="366">
          <cell r="A366">
            <v>2847</v>
          </cell>
          <cell r="B366" t="str">
            <v>OŠ Belec</v>
          </cell>
        </row>
        <row r="367">
          <cell r="A367">
            <v>482</v>
          </cell>
          <cell r="B367" t="str">
            <v>OŠ Beletinec</v>
          </cell>
        </row>
        <row r="368">
          <cell r="A368">
            <v>2144</v>
          </cell>
          <cell r="B368" t="str">
            <v>OŠ Belica</v>
          </cell>
        </row>
        <row r="369">
          <cell r="A369">
            <v>769</v>
          </cell>
          <cell r="B369" t="str">
            <v xml:space="preserve">OŠ Belvedere </v>
          </cell>
        </row>
        <row r="370">
          <cell r="A370">
            <v>1207</v>
          </cell>
          <cell r="B370" t="str">
            <v>OŠ Benkovac</v>
          </cell>
        </row>
        <row r="371">
          <cell r="A371">
            <v>718</v>
          </cell>
          <cell r="B371" t="str">
            <v>OŠ Berek</v>
          </cell>
        </row>
        <row r="372">
          <cell r="A372">
            <v>1742</v>
          </cell>
          <cell r="B372" t="str">
            <v>OŠ Bijaći</v>
          </cell>
        </row>
        <row r="373">
          <cell r="A373">
            <v>1509</v>
          </cell>
          <cell r="B373" t="str">
            <v>OŠ Bijelo Brdo</v>
          </cell>
        </row>
        <row r="374">
          <cell r="A374">
            <v>1426</v>
          </cell>
          <cell r="B374" t="str">
            <v>OŠ Bilje</v>
          </cell>
        </row>
        <row r="375">
          <cell r="A375">
            <v>1210</v>
          </cell>
          <cell r="B375" t="str">
            <v>OŠ Biograd</v>
          </cell>
        </row>
        <row r="376">
          <cell r="A376">
            <v>514</v>
          </cell>
          <cell r="B376" t="str">
            <v>OŠ Bisag</v>
          </cell>
        </row>
        <row r="377">
          <cell r="A377">
            <v>80</v>
          </cell>
          <cell r="B377" t="str">
            <v>OŠ Bistra</v>
          </cell>
        </row>
        <row r="378">
          <cell r="A378">
            <v>1608</v>
          </cell>
          <cell r="B378" t="str">
            <v>OŠ Blage Zadre</v>
          </cell>
        </row>
        <row r="379">
          <cell r="A379">
            <v>1764</v>
          </cell>
          <cell r="B379" t="str">
            <v>OŠ Blatine-Škrape</v>
          </cell>
        </row>
        <row r="380">
          <cell r="A380">
            <v>2111</v>
          </cell>
          <cell r="B380" t="str">
            <v>OŠ Blato</v>
          </cell>
        </row>
        <row r="381">
          <cell r="A381">
            <v>571</v>
          </cell>
          <cell r="B381" t="str">
            <v>OŠ Blaž Mađer - Novigrad Podravski</v>
          </cell>
        </row>
        <row r="382">
          <cell r="A382">
            <v>1119</v>
          </cell>
          <cell r="B382" t="str">
            <v>OŠ Blaž Tadijanović</v>
          </cell>
        </row>
        <row r="383">
          <cell r="A383">
            <v>1666</v>
          </cell>
          <cell r="B383" t="str">
            <v>OŠ Bobota</v>
          </cell>
        </row>
        <row r="384">
          <cell r="A384">
            <v>1107</v>
          </cell>
          <cell r="B384" t="str">
            <v>OŠ Bogoslav Šulek</v>
          </cell>
        </row>
        <row r="385">
          <cell r="A385">
            <v>17</v>
          </cell>
          <cell r="B385" t="str">
            <v>OŠ Bogumila Tonija</v>
          </cell>
        </row>
        <row r="386">
          <cell r="A386">
            <v>1790</v>
          </cell>
          <cell r="B386" t="str">
            <v>OŠ Bol - Bol</v>
          </cell>
        </row>
        <row r="387">
          <cell r="A387">
            <v>1755</v>
          </cell>
          <cell r="B387" t="str">
            <v>OŠ Bol - Split</v>
          </cell>
        </row>
        <row r="388">
          <cell r="A388">
            <v>2882</v>
          </cell>
          <cell r="B388" t="str">
            <v>OŠ Borovje</v>
          </cell>
        </row>
        <row r="389">
          <cell r="A389">
            <v>1610</v>
          </cell>
          <cell r="B389" t="str">
            <v>OŠ Borovo</v>
          </cell>
        </row>
        <row r="390">
          <cell r="A390">
            <v>772</v>
          </cell>
          <cell r="B390" t="str">
            <v>OŠ Brajda</v>
          </cell>
        </row>
        <row r="391">
          <cell r="A391">
            <v>1440</v>
          </cell>
          <cell r="B391" t="str">
            <v>OŠ Bratoljuba Klaića</v>
          </cell>
        </row>
        <row r="392">
          <cell r="A392">
            <v>278</v>
          </cell>
          <cell r="B392" t="str">
            <v>OŠ Braća Bobetko - Sisak</v>
          </cell>
        </row>
        <row r="393">
          <cell r="A393">
            <v>2070</v>
          </cell>
          <cell r="B393" t="str">
            <v>OŠ Braća Glumac</v>
          </cell>
        </row>
        <row r="394">
          <cell r="A394">
            <v>527</v>
          </cell>
          <cell r="B394" t="str">
            <v>OŠ Braća Radić - Koprivnica</v>
          </cell>
        </row>
        <row r="395">
          <cell r="A395">
            <v>313</v>
          </cell>
          <cell r="B395" t="str">
            <v xml:space="preserve">OŠ Braća Radić - Martinska Ves </v>
          </cell>
        </row>
        <row r="396">
          <cell r="A396">
            <v>1265</v>
          </cell>
          <cell r="B396" t="str">
            <v>OŠ Braća Ribar - Posedarje</v>
          </cell>
        </row>
        <row r="397">
          <cell r="A397">
            <v>280</v>
          </cell>
          <cell r="B397" t="str">
            <v>OŠ Braća Ribar - Sisak</v>
          </cell>
        </row>
        <row r="398">
          <cell r="A398">
            <v>367</v>
          </cell>
          <cell r="B398" t="str">
            <v>OŠ Braća Seljan</v>
          </cell>
        </row>
        <row r="399">
          <cell r="A399">
            <v>1023</v>
          </cell>
          <cell r="B399" t="str">
            <v>OŠ Braće Radić - Pakrac</v>
          </cell>
        </row>
        <row r="400">
          <cell r="A400">
            <v>1273</v>
          </cell>
          <cell r="B400" t="str">
            <v>OŠ Braće Radić - Pridraga</v>
          </cell>
        </row>
        <row r="401">
          <cell r="A401">
            <v>2283</v>
          </cell>
          <cell r="B401" t="str">
            <v>OŠ Braće Radić - Zagreb</v>
          </cell>
        </row>
        <row r="402">
          <cell r="A402">
            <v>1801</v>
          </cell>
          <cell r="B402" t="str">
            <v>OŠ Braće Radića - Bračević</v>
          </cell>
        </row>
        <row r="403">
          <cell r="A403">
            <v>134</v>
          </cell>
          <cell r="B403" t="str">
            <v>OŠ Braće Radića - Kloštar Ivanić</v>
          </cell>
        </row>
        <row r="404">
          <cell r="A404">
            <v>1761</v>
          </cell>
          <cell r="B404" t="str">
            <v>OŠ Brda</v>
          </cell>
        </row>
        <row r="405">
          <cell r="A405">
            <v>2344</v>
          </cell>
          <cell r="B405" t="str">
            <v>OŠ Brestje</v>
          </cell>
        </row>
        <row r="406">
          <cell r="A406">
            <v>511</v>
          </cell>
          <cell r="B406" t="str">
            <v>OŠ Breznički Hum</v>
          </cell>
        </row>
        <row r="407">
          <cell r="A407">
            <v>2284</v>
          </cell>
          <cell r="B407" t="str">
            <v>OŠ Brezovica</v>
          </cell>
        </row>
        <row r="408">
          <cell r="A408">
            <v>871</v>
          </cell>
          <cell r="B408" t="str">
            <v>OŠ Brod Moravice</v>
          </cell>
        </row>
        <row r="409">
          <cell r="A409">
            <v>1556</v>
          </cell>
          <cell r="B409" t="str">
            <v>OŠ Brodarica</v>
          </cell>
        </row>
        <row r="410">
          <cell r="A410">
            <v>3172</v>
          </cell>
          <cell r="B410" t="str">
            <v>OŠ Bršadin</v>
          </cell>
        </row>
        <row r="411">
          <cell r="A411">
            <v>291</v>
          </cell>
          <cell r="B411" t="str">
            <v>OŠ Budaševo-Topolovac-Gušće</v>
          </cell>
        </row>
        <row r="412">
          <cell r="A412">
            <v>1335</v>
          </cell>
          <cell r="B412" t="str">
            <v>OŠ Budrovci</v>
          </cell>
        </row>
        <row r="413">
          <cell r="A413">
            <v>1918</v>
          </cell>
          <cell r="B413" t="str">
            <v>OŠ Buie</v>
          </cell>
        </row>
        <row r="414">
          <cell r="A414">
            <v>2230</v>
          </cell>
          <cell r="B414" t="str">
            <v>OŠ Bukovac</v>
          </cell>
        </row>
        <row r="415">
          <cell r="A415">
            <v>2083</v>
          </cell>
          <cell r="B415" t="str">
            <v>OŠ Cavtat</v>
          </cell>
        </row>
        <row r="416">
          <cell r="A416">
            <v>1966</v>
          </cell>
          <cell r="B416" t="str">
            <v>OŠ Centar - Pula</v>
          </cell>
        </row>
        <row r="417">
          <cell r="A417">
            <v>773</v>
          </cell>
          <cell r="B417" t="str">
            <v>OŠ Centar - Rijeka</v>
          </cell>
        </row>
        <row r="418">
          <cell r="A418">
            <v>470</v>
          </cell>
          <cell r="B418" t="str">
            <v>OŠ Cestica</v>
          </cell>
        </row>
        <row r="419">
          <cell r="A419">
            <v>405</v>
          </cell>
          <cell r="B419" t="str">
            <v>OŠ Cetingrad</v>
          </cell>
        </row>
        <row r="420">
          <cell r="A420">
            <v>2272</v>
          </cell>
          <cell r="B420" t="str">
            <v>OŠ Cvjetno naselje</v>
          </cell>
        </row>
        <row r="421">
          <cell r="A421">
            <v>1505</v>
          </cell>
          <cell r="B421" t="str">
            <v>OŠ Dalj</v>
          </cell>
        </row>
        <row r="422">
          <cell r="A422">
            <v>1434</v>
          </cell>
          <cell r="B422" t="str">
            <v>OŠ Darda</v>
          </cell>
        </row>
        <row r="423">
          <cell r="A423">
            <v>1619</v>
          </cell>
          <cell r="B423" t="str">
            <v>OŠ Davorin Trstenjak - Posavski Podgajci</v>
          </cell>
        </row>
        <row r="424">
          <cell r="A424">
            <v>986</v>
          </cell>
          <cell r="B424" t="str">
            <v>OŠ Davorin Trstenjak - Čađavica</v>
          </cell>
        </row>
        <row r="425">
          <cell r="A425">
            <v>236</v>
          </cell>
          <cell r="B425" t="str">
            <v>OŠ Davorina Trstenjaka - Hrvatska Kostajnica</v>
          </cell>
        </row>
        <row r="426">
          <cell r="A426">
            <v>2279</v>
          </cell>
          <cell r="B426" t="str">
            <v>OŠ Davorina Trstenjaka - Zagreb</v>
          </cell>
        </row>
        <row r="427">
          <cell r="A427">
            <v>695</v>
          </cell>
          <cell r="B427" t="str">
            <v>OŠ Dežanovac</v>
          </cell>
        </row>
        <row r="428">
          <cell r="A428">
            <v>1808</v>
          </cell>
          <cell r="B428" t="str">
            <v>OŠ Dinka Šimunovića</v>
          </cell>
        </row>
        <row r="429">
          <cell r="A429">
            <v>2009</v>
          </cell>
          <cell r="B429" t="str">
            <v>OŠ Divšići</v>
          </cell>
        </row>
        <row r="430">
          <cell r="A430">
            <v>1754</v>
          </cell>
          <cell r="B430" t="str">
            <v>OŠ Dobri</v>
          </cell>
        </row>
        <row r="431">
          <cell r="A431">
            <v>1378</v>
          </cell>
          <cell r="B431" t="str">
            <v>OŠ Dobriša Cesarić - Osijek</v>
          </cell>
        </row>
        <row r="432">
          <cell r="A432">
            <v>1029</v>
          </cell>
          <cell r="B432" t="str">
            <v>OŠ Dobriša Cesarić - Požega</v>
          </cell>
        </row>
        <row r="433">
          <cell r="A433">
            <v>2238</v>
          </cell>
          <cell r="B433" t="str">
            <v>OŠ Dobriše Cesarića - Zagreb</v>
          </cell>
        </row>
        <row r="434">
          <cell r="A434">
            <v>777</v>
          </cell>
          <cell r="B434" t="str">
            <v>OŠ Dolac - Rijeka</v>
          </cell>
        </row>
        <row r="435">
          <cell r="A435">
            <v>2181</v>
          </cell>
          <cell r="B435" t="str">
            <v>OŠ Domašinec</v>
          </cell>
        </row>
        <row r="436">
          <cell r="A436">
            <v>1530</v>
          </cell>
          <cell r="B436" t="str">
            <v>OŠ Domovinske zahvalnosti</v>
          </cell>
        </row>
        <row r="437">
          <cell r="A437">
            <v>1745</v>
          </cell>
          <cell r="B437" t="str">
            <v>OŠ Don Lovre Katića</v>
          </cell>
        </row>
        <row r="438">
          <cell r="A438">
            <v>2075</v>
          </cell>
          <cell r="B438" t="str">
            <v>OŠ Don Mihovila Pavlinovića - Metković</v>
          </cell>
        </row>
        <row r="439">
          <cell r="A439">
            <v>1843</v>
          </cell>
          <cell r="B439" t="str">
            <v>OŠ Don Mihovila Pavlinovića - Podgora</v>
          </cell>
        </row>
        <row r="440">
          <cell r="A440">
            <v>2146</v>
          </cell>
          <cell r="B440" t="str">
            <v>OŠ Donja Dubrava</v>
          </cell>
        </row>
        <row r="441">
          <cell r="A441">
            <v>137</v>
          </cell>
          <cell r="B441" t="str">
            <v>OŠ Donja Stubica</v>
          </cell>
        </row>
        <row r="442">
          <cell r="A442">
            <v>2170</v>
          </cell>
          <cell r="B442" t="str">
            <v>OŠ Donji Kraljevec</v>
          </cell>
        </row>
        <row r="443">
          <cell r="A443">
            <v>872</v>
          </cell>
          <cell r="B443" t="str">
            <v>OŠ Donji Lapac</v>
          </cell>
        </row>
        <row r="444">
          <cell r="A444">
            <v>1351</v>
          </cell>
          <cell r="B444" t="str">
            <v>OŠ Dore Pejačević - Našice</v>
          </cell>
        </row>
        <row r="445">
          <cell r="A445">
            <v>2011</v>
          </cell>
          <cell r="B445" t="str">
            <v>OŠ Dr Mate Demarina</v>
          </cell>
        </row>
        <row r="446">
          <cell r="A446">
            <v>851</v>
          </cell>
          <cell r="B446" t="str">
            <v>OŠ Dr. Andrija Mohorovičić</v>
          </cell>
        </row>
        <row r="447">
          <cell r="A447">
            <v>918</v>
          </cell>
          <cell r="B447" t="str">
            <v>OŠ Dr. Ante Starčević Pazarište - Klanac</v>
          </cell>
        </row>
        <row r="448">
          <cell r="A448">
            <v>2211</v>
          </cell>
          <cell r="B448" t="str">
            <v>OŠ Dr. Ante Starčevića - Zagreb</v>
          </cell>
        </row>
        <row r="449">
          <cell r="A449">
            <v>867</v>
          </cell>
          <cell r="B449" t="str">
            <v>OŠ Dr. Branimira Markovića</v>
          </cell>
        </row>
        <row r="450">
          <cell r="A450">
            <v>1883</v>
          </cell>
          <cell r="B450" t="str">
            <v>OŠ Dr. fra Karlo Balić</v>
          </cell>
        </row>
        <row r="451">
          <cell r="A451">
            <v>1851</v>
          </cell>
          <cell r="B451" t="str">
            <v>OŠ Dr. Franje Tuđmana - Brela</v>
          </cell>
        </row>
        <row r="452">
          <cell r="A452">
            <v>1532</v>
          </cell>
          <cell r="B452" t="str">
            <v>OŠ Dr. Franje Tuđmana - Knin</v>
          </cell>
        </row>
        <row r="453">
          <cell r="A453">
            <v>941</v>
          </cell>
          <cell r="B453" t="str">
            <v>OŠ Dr. Franje Tuđmana - Korenica</v>
          </cell>
        </row>
        <row r="454">
          <cell r="A454">
            <v>886</v>
          </cell>
          <cell r="B454" t="str">
            <v>OŠ Dr. Franje Tuđmana - Lički Osik</v>
          </cell>
        </row>
        <row r="455">
          <cell r="A455">
            <v>1328</v>
          </cell>
          <cell r="B455" t="str">
            <v>OŠ Dr. Franjo Tuđman - Beli Manastir</v>
          </cell>
        </row>
        <row r="456">
          <cell r="A456">
            <v>1622</v>
          </cell>
          <cell r="B456" t="str">
            <v>OŠ Dr. Franjo Tuđman - Šarengrad</v>
          </cell>
        </row>
        <row r="457">
          <cell r="A457">
            <v>2235</v>
          </cell>
          <cell r="B457" t="str">
            <v>OŠ Dr. Ivan Merz</v>
          </cell>
        </row>
        <row r="458">
          <cell r="A458">
            <v>2162</v>
          </cell>
          <cell r="B458" t="str">
            <v>OŠ Dr. Ivana Novaka Macinec</v>
          </cell>
        </row>
        <row r="459">
          <cell r="A459">
            <v>863</v>
          </cell>
          <cell r="B459" t="str">
            <v>OŠ Dr. Josipa Pančića Bribir</v>
          </cell>
        </row>
        <row r="460">
          <cell r="A460">
            <v>879</v>
          </cell>
          <cell r="B460" t="str">
            <v>OŠ Dr. Jure Turića</v>
          </cell>
        </row>
        <row r="461">
          <cell r="A461">
            <v>1151</v>
          </cell>
          <cell r="B461" t="str">
            <v>OŠ Dr. Stjepan Ilijašević</v>
          </cell>
        </row>
        <row r="462">
          <cell r="A462">
            <v>2142</v>
          </cell>
          <cell r="B462" t="str">
            <v>OŠ Dr. Vinka Žganca - Vratišanec</v>
          </cell>
        </row>
        <row r="463">
          <cell r="A463">
            <v>2243</v>
          </cell>
          <cell r="B463" t="str">
            <v>OŠ Dr. Vinka Žganca - Zagreb</v>
          </cell>
        </row>
        <row r="464">
          <cell r="A464">
            <v>1179</v>
          </cell>
          <cell r="B464" t="str">
            <v>OŠ Dragalić</v>
          </cell>
        </row>
        <row r="465">
          <cell r="A465">
            <v>407</v>
          </cell>
          <cell r="B465" t="str">
            <v>OŠ Draganići</v>
          </cell>
        </row>
        <row r="466">
          <cell r="A466">
            <v>854</v>
          </cell>
          <cell r="B466" t="str">
            <v>OŠ Drago Gervais</v>
          </cell>
        </row>
        <row r="467">
          <cell r="A467">
            <v>364</v>
          </cell>
          <cell r="B467" t="str">
            <v>OŠ Dragojle Jarnević</v>
          </cell>
        </row>
        <row r="468">
          <cell r="A468">
            <v>83</v>
          </cell>
          <cell r="B468" t="str">
            <v>OŠ Dragutina Domjanića - Sveti Ivan Zelina</v>
          </cell>
        </row>
        <row r="469">
          <cell r="A469">
            <v>2248</v>
          </cell>
          <cell r="B469" t="str">
            <v>OŠ Dragutina Domjanića - Zagreb</v>
          </cell>
        </row>
        <row r="470">
          <cell r="A470">
            <v>2244</v>
          </cell>
          <cell r="B470" t="str">
            <v>OŠ Dragutina Kušlana</v>
          </cell>
        </row>
        <row r="471">
          <cell r="A471">
            <v>1036</v>
          </cell>
          <cell r="B471" t="str">
            <v>OŠ Dragutina Lermana</v>
          </cell>
        </row>
        <row r="472">
          <cell r="A472">
            <v>268</v>
          </cell>
          <cell r="B472" t="str">
            <v>OŠ Dragutina Tadijanovića - Petrinja</v>
          </cell>
        </row>
        <row r="473">
          <cell r="A473">
            <v>1123</v>
          </cell>
          <cell r="B473" t="str">
            <v>OŠ Dragutina Tadijanovića - Slavonski Brod</v>
          </cell>
        </row>
        <row r="474">
          <cell r="A474">
            <v>1586</v>
          </cell>
          <cell r="B474" t="str">
            <v>OŠ Dragutina Tadijanovića - Vukovar</v>
          </cell>
        </row>
        <row r="475">
          <cell r="A475">
            <v>2249</v>
          </cell>
          <cell r="B475" t="str">
            <v>OŠ Dragutina Tadijanovića - Zagreb</v>
          </cell>
        </row>
        <row r="476">
          <cell r="A476">
            <v>2171</v>
          </cell>
          <cell r="B476" t="str">
            <v>OŠ Draškovec</v>
          </cell>
        </row>
        <row r="477">
          <cell r="A477">
            <v>1430</v>
          </cell>
          <cell r="B477" t="str">
            <v>OŠ Draž</v>
          </cell>
        </row>
        <row r="478">
          <cell r="A478">
            <v>1458</v>
          </cell>
          <cell r="B478" t="str">
            <v>OŠ Drenje</v>
          </cell>
        </row>
        <row r="479">
          <cell r="A479">
            <v>354</v>
          </cell>
          <cell r="B479" t="str">
            <v>OŠ Dubovac</v>
          </cell>
        </row>
        <row r="480">
          <cell r="A480">
            <v>126</v>
          </cell>
          <cell r="B480" t="str">
            <v>OŠ Dubrava</v>
          </cell>
        </row>
        <row r="481">
          <cell r="A481">
            <v>1874</v>
          </cell>
          <cell r="B481" t="str">
            <v>OŠ Dugopolje</v>
          </cell>
        </row>
        <row r="482">
          <cell r="A482">
            <v>227</v>
          </cell>
          <cell r="B482" t="str">
            <v>OŠ Dvor</v>
          </cell>
        </row>
        <row r="483">
          <cell r="A483">
            <v>1449</v>
          </cell>
          <cell r="B483" t="str">
            <v>OŠ Ernestinovo</v>
          </cell>
        </row>
        <row r="484">
          <cell r="A484">
            <v>785</v>
          </cell>
          <cell r="B484" t="str">
            <v>OŠ Eugena Kumičića - Rijeka</v>
          </cell>
        </row>
        <row r="485">
          <cell r="A485">
            <v>945</v>
          </cell>
          <cell r="B485" t="str">
            <v>OŠ Eugena Kumičića - Slatina</v>
          </cell>
        </row>
        <row r="486">
          <cell r="A486">
            <v>51</v>
          </cell>
          <cell r="B486" t="str">
            <v>OŠ Eugena Kumičića - Velika Gorica</v>
          </cell>
        </row>
        <row r="487">
          <cell r="A487">
            <v>433</v>
          </cell>
          <cell r="B487" t="str">
            <v>OŠ Eugena Kvaternika - Rakovica</v>
          </cell>
        </row>
        <row r="488">
          <cell r="A488">
            <v>34</v>
          </cell>
          <cell r="B488" t="str">
            <v>OŠ Eugena Kvaternika - Velika Gorica</v>
          </cell>
        </row>
        <row r="489">
          <cell r="A489">
            <v>1533</v>
          </cell>
          <cell r="B489" t="str">
            <v>OŠ Fausta Vrančića</v>
          </cell>
        </row>
        <row r="490">
          <cell r="A490">
            <v>2039</v>
          </cell>
          <cell r="B490" t="str">
            <v>OŠ Fažana</v>
          </cell>
        </row>
        <row r="491">
          <cell r="A491">
            <v>604</v>
          </cell>
          <cell r="B491" t="str">
            <v>OŠ Ferdinandovac</v>
          </cell>
        </row>
        <row r="492">
          <cell r="A492">
            <v>2080</v>
          </cell>
          <cell r="B492" t="str">
            <v>OŠ Fra Ante Gnječa</v>
          </cell>
        </row>
        <row r="493">
          <cell r="A493">
            <v>1604</v>
          </cell>
          <cell r="B493" t="str">
            <v>OŠ Fra Bernardina Tome Leakovića</v>
          </cell>
        </row>
        <row r="494">
          <cell r="A494">
            <v>1065</v>
          </cell>
          <cell r="B494" t="str">
            <v>OŠ Fra Kaje Adžića - Pleternica</v>
          </cell>
        </row>
        <row r="495">
          <cell r="A495">
            <v>1710</v>
          </cell>
          <cell r="B495" t="str">
            <v>OŠ Fra Pavla Vučkovića</v>
          </cell>
        </row>
        <row r="496">
          <cell r="A496">
            <v>797</v>
          </cell>
          <cell r="B496" t="str">
            <v>OŠ Fran Franković</v>
          </cell>
        </row>
        <row r="497">
          <cell r="A497">
            <v>556</v>
          </cell>
          <cell r="B497" t="str">
            <v>OŠ Fran Koncelak Drnje</v>
          </cell>
        </row>
        <row r="498">
          <cell r="A498">
            <v>2304</v>
          </cell>
          <cell r="B498" t="str">
            <v>OŠ Frana Galovića</v>
          </cell>
        </row>
        <row r="499">
          <cell r="A499">
            <v>744</v>
          </cell>
          <cell r="B499" t="str">
            <v>OŠ Frana Krste Frankopana - Brod na Kupi</v>
          </cell>
        </row>
        <row r="500">
          <cell r="A500">
            <v>746</v>
          </cell>
          <cell r="B500" t="str">
            <v>OŠ Frana Krste Frankopana - Krk</v>
          </cell>
        </row>
        <row r="501">
          <cell r="A501">
            <v>1368</v>
          </cell>
          <cell r="B501" t="str">
            <v>OŠ Frana Krste Frankopana - Osijek</v>
          </cell>
        </row>
        <row r="502">
          <cell r="A502">
            <v>2240</v>
          </cell>
          <cell r="B502" t="str">
            <v>OŠ Frana Krste Frankopana - Zagreb</v>
          </cell>
        </row>
        <row r="503">
          <cell r="A503">
            <v>754</v>
          </cell>
          <cell r="B503" t="str">
            <v>OŠ Frane Petrića</v>
          </cell>
        </row>
        <row r="504">
          <cell r="A504">
            <v>194</v>
          </cell>
          <cell r="B504" t="str">
            <v>OŠ Franje Horvata Kiša</v>
          </cell>
        </row>
        <row r="505">
          <cell r="A505">
            <v>1363</v>
          </cell>
          <cell r="B505" t="str">
            <v>OŠ Franje Krežme</v>
          </cell>
        </row>
        <row r="506">
          <cell r="A506">
            <v>490</v>
          </cell>
          <cell r="B506" t="str">
            <v>OŠ Franje Serta Bednja</v>
          </cell>
        </row>
        <row r="507">
          <cell r="A507">
            <v>283</v>
          </cell>
          <cell r="B507" t="str">
            <v>OŠ Galdovo</v>
          </cell>
        </row>
        <row r="508">
          <cell r="A508">
            <v>1258</v>
          </cell>
          <cell r="B508" t="str">
            <v>OŠ Galovac</v>
          </cell>
        </row>
        <row r="509">
          <cell r="A509">
            <v>654</v>
          </cell>
          <cell r="B509" t="str">
            <v>OŠ Garešnica</v>
          </cell>
        </row>
        <row r="510">
          <cell r="A510">
            <v>778</v>
          </cell>
          <cell r="B510" t="str">
            <v>OŠ Gelsi - Rijeka</v>
          </cell>
        </row>
        <row r="511">
          <cell r="A511">
            <v>409</v>
          </cell>
          <cell r="B511" t="str">
            <v>OŠ Generalski Stol</v>
          </cell>
        </row>
        <row r="512">
          <cell r="A512">
            <v>232</v>
          </cell>
          <cell r="B512" t="str">
            <v>OŠ Glina</v>
          </cell>
        </row>
        <row r="513">
          <cell r="A513">
            <v>561</v>
          </cell>
          <cell r="B513" t="str">
            <v>OŠ Gola</v>
          </cell>
        </row>
        <row r="514">
          <cell r="A514">
            <v>2151</v>
          </cell>
          <cell r="B514" t="str">
            <v>OŠ Goričan</v>
          </cell>
        </row>
        <row r="515">
          <cell r="A515">
            <v>1453</v>
          </cell>
          <cell r="B515" t="str">
            <v>OŠ Gorjani</v>
          </cell>
        </row>
        <row r="516">
          <cell r="A516">
            <v>1700</v>
          </cell>
          <cell r="B516" t="str">
            <v>OŠ Gornja Poljica</v>
          </cell>
        </row>
        <row r="517">
          <cell r="A517">
            <v>794</v>
          </cell>
          <cell r="B517" t="str">
            <v>OŠ Gornja Vežica</v>
          </cell>
        </row>
        <row r="518">
          <cell r="A518">
            <v>225</v>
          </cell>
          <cell r="B518" t="str">
            <v>OŠ Gornje Jesenje</v>
          </cell>
        </row>
        <row r="519">
          <cell r="A519">
            <v>2253</v>
          </cell>
          <cell r="B519" t="str">
            <v>OŠ Gornje Vrapče</v>
          </cell>
        </row>
        <row r="520">
          <cell r="A520">
            <v>2185</v>
          </cell>
          <cell r="B520" t="str">
            <v>OŠ Gornji Mihaljevec</v>
          </cell>
        </row>
        <row r="521">
          <cell r="A521">
            <v>353</v>
          </cell>
          <cell r="B521" t="str">
            <v>OŠ Grabrik</v>
          </cell>
        </row>
        <row r="522">
          <cell r="A522">
            <v>1847</v>
          </cell>
          <cell r="B522" t="str">
            <v>OŠ Gradac</v>
          </cell>
        </row>
        <row r="523">
          <cell r="A523">
            <v>121</v>
          </cell>
          <cell r="B523" t="str">
            <v>OŠ Gradec</v>
          </cell>
        </row>
        <row r="524">
          <cell r="A524">
            <v>978</v>
          </cell>
          <cell r="B524" t="str">
            <v>OŠ Gradina</v>
          </cell>
        </row>
        <row r="525">
          <cell r="A525">
            <v>1613</v>
          </cell>
          <cell r="B525" t="str">
            <v>OŠ Gradište</v>
          </cell>
        </row>
        <row r="526">
          <cell r="A526">
            <v>2212</v>
          </cell>
          <cell r="B526" t="str">
            <v>OŠ Granešina</v>
          </cell>
        </row>
        <row r="527">
          <cell r="A527">
            <v>2231</v>
          </cell>
          <cell r="B527" t="str">
            <v>OŠ Gračani</v>
          </cell>
        </row>
        <row r="528">
          <cell r="A528">
            <v>518</v>
          </cell>
          <cell r="B528" t="str">
            <v>OŠ Grgura Karlovčana</v>
          </cell>
        </row>
        <row r="529">
          <cell r="A529">
            <v>1374</v>
          </cell>
          <cell r="B529" t="str">
            <v>OŠ Grigor Vitez - Osijek</v>
          </cell>
        </row>
        <row r="530">
          <cell r="A530">
            <v>597</v>
          </cell>
          <cell r="B530" t="str">
            <v>OŠ Grigor Vitez - Sveti Ivan Žabno</v>
          </cell>
        </row>
        <row r="531">
          <cell r="A531">
            <v>1087</v>
          </cell>
          <cell r="B531" t="str">
            <v>OŠ Grigora Viteza - Poljana</v>
          </cell>
        </row>
        <row r="532">
          <cell r="A532">
            <v>2274</v>
          </cell>
          <cell r="B532" t="str">
            <v>OŠ Grigora Viteza - Zagreb</v>
          </cell>
        </row>
        <row r="533">
          <cell r="A533">
            <v>1771</v>
          </cell>
          <cell r="B533" t="str">
            <v>OŠ Gripe</v>
          </cell>
        </row>
        <row r="534">
          <cell r="A534">
            <v>804</v>
          </cell>
          <cell r="B534" t="str">
            <v>OŠ Grivica</v>
          </cell>
        </row>
        <row r="535">
          <cell r="A535">
            <v>495</v>
          </cell>
          <cell r="B535" t="str">
            <v>OŠ Grofa Janka Draškovića - Klenovnik</v>
          </cell>
        </row>
        <row r="536">
          <cell r="A536">
            <v>2251</v>
          </cell>
          <cell r="B536" t="str">
            <v>OŠ Grofa Janka Draškovića - Zagreb</v>
          </cell>
        </row>
        <row r="537">
          <cell r="A537">
            <v>1807</v>
          </cell>
          <cell r="B537" t="str">
            <v>OŠ Grohote</v>
          </cell>
        </row>
        <row r="538">
          <cell r="A538">
            <v>2089</v>
          </cell>
          <cell r="B538" t="str">
            <v>OŠ Gruda</v>
          </cell>
        </row>
        <row r="539">
          <cell r="A539">
            <v>492</v>
          </cell>
          <cell r="B539" t="str">
            <v>OŠ Gustava Krkleca - Maruševec</v>
          </cell>
        </row>
        <row r="540">
          <cell r="A540">
            <v>2293</v>
          </cell>
          <cell r="B540" t="str">
            <v>OŠ Gustava Krkleca - Zagreb</v>
          </cell>
        </row>
        <row r="541">
          <cell r="A541">
            <v>301</v>
          </cell>
          <cell r="B541" t="str">
            <v>OŠ Gvozd</v>
          </cell>
        </row>
        <row r="542">
          <cell r="A542">
            <v>1406</v>
          </cell>
          <cell r="B542" t="str">
            <v>OŠ Hinka Juhna - Podgorač</v>
          </cell>
        </row>
        <row r="543">
          <cell r="A543">
            <v>2148</v>
          </cell>
          <cell r="B543" t="str">
            <v>OŠ Hodošan</v>
          </cell>
        </row>
        <row r="544">
          <cell r="A544">
            <v>2256</v>
          </cell>
          <cell r="B544" t="str">
            <v>OŠ Horvati</v>
          </cell>
        </row>
        <row r="545">
          <cell r="A545">
            <v>820</v>
          </cell>
          <cell r="B545" t="str">
            <v>OŠ Hreljin</v>
          </cell>
        </row>
        <row r="546">
          <cell r="A546">
            <v>1333</v>
          </cell>
          <cell r="B546" t="str">
            <v>OŠ Hrvatski sokol</v>
          </cell>
        </row>
        <row r="547">
          <cell r="A547">
            <v>1103</v>
          </cell>
          <cell r="B547" t="str">
            <v>OŠ Hugo Badalić</v>
          </cell>
        </row>
        <row r="548">
          <cell r="A548">
            <v>1677</v>
          </cell>
          <cell r="B548" t="str">
            <v>OŠ Hvar</v>
          </cell>
        </row>
        <row r="549">
          <cell r="A549">
            <v>1643</v>
          </cell>
          <cell r="B549" t="str">
            <v>OŠ Ilača-Banovci</v>
          </cell>
        </row>
        <row r="550">
          <cell r="A550">
            <v>3143</v>
          </cell>
          <cell r="B550" t="str">
            <v>OŠ Ivan Benković</v>
          </cell>
        </row>
        <row r="551">
          <cell r="A551">
            <v>1855</v>
          </cell>
          <cell r="B551" t="str">
            <v>OŠ Ivan Duknović</v>
          </cell>
        </row>
        <row r="552">
          <cell r="A552">
            <v>1617</v>
          </cell>
          <cell r="B552" t="str">
            <v>OŠ Ivan Filipović - Račinovci</v>
          </cell>
        </row>
        <row r="553">
          <cell r="A553">
            <v>1161</v>
          </cell>
          <cell r="B553" t="str">
            <v>OŠ Ivan Filipović - Velika Kopanica</v>
          </cell>
        </row>
        <row r="554">
          <cell r="A554">
            <v>1816</v>
          </cell>
          <cell r="B554" t="str">
            <v>OŠ Ivan Goran Kovačić - Cista Velika</v>
          </cell>
        </row>
        <row r="555">
          <cell r="A555">
            <v>344</v>
          </cell>
          <cell r="B555" t="str">
            <v>OŠ Ivan Goran Kovačić - Duga Resa</v>
          </cell>
        </row>
        <row r="556">
          <cell r="A556">
            <v>271</v>
          </cell>
          <cell r="B556" t="str">
            <v>OŠ Ivan Goran Kovačić - Gora</v>
          </cell>
        </row>
        <row r="557">
          <cell r="A557">
            <v>1317</v>
          </cell>
          <cell r="B557" t="str">
            <v>OŠ Ivan Goran Kovačić - Lišane Ostrovičke</v>
          </cell>
        </row>
        <row r="558">
          <cell r="A558">
            <v>1099</v>
          </cell>
          <cell r="B558" t="str">
            <v>OŠ Ivan Goran Kovačić - Slavonski Brod</v>
          </cell>
        </row>
        <row r="559">
          <cell r="A559">
            <v>1078</v>
          </cell>
          <cell r="B559" t="str">
            <v>OŠ Ivan Goran Kovačić - Velika</v>
          </cell>
        </row>
        <row r="560">
          <cell r="A560">
            <v>967</v>
          </cell>
          <cell r="B560" t="str">
            <v>OŠ Ivan Goran Kovačić - Zdenci</v>
          </cell>
        </row>
        <row r="561">
          <cell r="A561">
            <v>1995</v>
          </cell>
          <cell r="B561" t="str">
            <v>OŠ Ivan Goran Kovačić - Čepić</v>
          </cell>
        </row>
        <row r="562">
          <cell r="A562">
            <v>1337</v>
          </cell>
          <cell r="B562" t="str">
            <v>OŠ Ivan Goran Kovačić - Đakovo</v>
          </cell>
        </row>
        <row r="563">
          <cell r="A563">
            <v>1603</v>
          </cell>
          <cell r="B563" t="str">
            <v>OŠ Ivan Goran Kovačić - Štitar</v>
          </cell>
        </row>
        <row r="564">
          <cell r="A564">
            <v>1637</v>
          </cell>
          <cell r="B564" t="str">
            <v>OŠ Ivan Kozarac</v>
          </cell>
        </row>
        <row r="565">
          <cell r="A565">
            <v>612</v>
          </cell>
          <cell r="B565" t="str">
            <v xml:space="preserve">OŠ Ivan Lacković Croata - Kalinovac </v>
          </cell>
        </row>
        <row r="566">
          <cell r="A566">
            <v>1827</v>
          </cell>
          <cell r="B566" t="str">
            <v>OŠ Ivan Leko</v>
          </cell>
        </row>
        <row r="567">
          <cell r="A567">
            <v>1142</v>
          </cell>
          <cell r="B567" t="str">
            <v>OŠ Ivan Mažuranić - Sibinj</v>
          </cell>
        </row>
        <row r="568">
          <cell r="A568">
            <v>1616</v>
          </cell>
          <cell r="B568" t="str">
            <v>OŠ Ivan Meštrović - Drenovci</v>
          </cell>
        </row>
        <row r="569">
          <cell r="A569">
            <v>1158</v>
          </cell>
          <cell r="B569" t="str">
            <v>OŠ Ivan Meštrović - Vrpolje</v>
          </cell>
        </row>
        <row r="570">
          <cell r="A570">
            <v>2002</v>
          </cell>
          <cell r="B570" t="str">
            <v>OŠ Ivana Batelića - Raša</v>
          </cell>
        </row>
        <row r="571">
          <cell r="A571">
            <v>1116</v>
          </cell>
          <cell r="B571" t="str">
            <v>OŠ Ivana Brlić-Mažuranić - Slavonski Brod</v>
          </cell>
        </row>
        <row r="572">
          <cell r="A572">
            <v>1485</v>
          </cell>
          <cell r="B572" t="str">
            <v>OŠ Ivana Brlić-Mažuranić - Strizivojna</v>
          </cell>
        </row>
        <row r="573">
          <cell r="A573">
            <v>1674</v>
          </cell>
          <cell r="B573" t="str">
            <v>OŠ Ivana Brlić-Mažuranić Rokovci - Andrijaševci</v>
          </cell>
        </row>
        <row r="574">
          <cell r="A574">
            <v>1354</v>
          </cell>
          <cell r="B574" t="str">
            <v>OŠ Ivana Brnjika Slovaka</v>
          </cell>
        </row>
        <row r="575">
          <cell r="A575">
            <v>2204</v>
          </cell>
          <cell r="B575" t="str">
            <v>OŠ Ivana Cankara</v>
          </cell>
        </row>
        <row r="576">
          <cell r="A576">
            <v>1382</v>
          </cell>
          <cell r="B576" t="str">
            <v>OŠ Ivana Filipovića - Osijek</v>
          </cell>
        </row>
        <row r="577">
          <cell r="A577">
            <v>2224</v>
          </cell>
          <cell r="B577" t="str">
            <v>OŠ Ivana Filipovića - Zagreb</v>
          </cell>
        </row>
        <row r="578">
          <cell r="A578">
            <v>742</v>
          </cell>
          <cell r="B578" t="str">
            <v>OŠ Ivana Gorana Kovačića - Delnice</v>
          </cell>
        </row>
        <row r="579">
          <cell r="A579">
            <v>972</v>
          </cell>
          <cell r="B579" t="str">
            <v>OŠ Ivana Gorana Kovačića - Gornje Bazje</v>
          </cell>
        </row>
        <row r="580">
          <cell r="A580">
            <v>1200</v>
          </cell>
          <cell r="B580" t="str">
            <v>OŠ Ivana Gorana Kovačića - Staro Petrovo Selo</v>
          </cell>
        </row>
        <row r="581">
          <cell r="A581">
            <v>2172</v>
          </cell>
          <cell r="B581" t="str">
            <v>OŠ Ivana Gorana Kovačića - Sveti Juraj na Bregu</v>
          </cell>
        </row>
        <row r="582">
          <cell r="A582">
            <v>1578</v>
          </cell>
          <cell r="B582" t="str">
            <v>OŠ Ivana Gorana Kovačića - Vinkovci</v>
          </cell>
        </row>
        <row r="583">
          <cell r="A583">
            <v>807</v>
          </cell>
          <cell r="B583" t="str">
            <v>OŠ Ivana Gorana Kovačića - Vrbovsko</v>
          </cell>
        </row>
        <row r="584">
          <cell r="A584">
            <v>2232</v>
          </cell>
          <cell r="B584" t="str">
            <v>OŠ Ivana Gorana Kovačića - Zagreb</v>
          </cell>
        </row>
        <row r="585">
          <cell r="A585">
            <v>2309</v>
          </cell>
          <cell r="B585" t="str">
            <v>OŠ Ivana Granđe</v>
          </cell>
        </row>
        <row r="586">
          <cell r="A586">
            <v>2053</v>
          </cell>
          <cell r="B586" t="str">
            <v>OŠ Ivana Gundulića - Dubrovnik</v>
          </cell>
        </row>
        <row r="587">
          <cell r="A587">
            <v>2192</v>
          </cell>
          <cell r="B587" t="str">
            <v>OŠ Ivana Gundulića - Zagreb</v>
          </cell>
        </row>
        <row r="588">
          <cell r="A588">
            <v>1600</v>
          </cell>
          <cell r="B588" t="str">
            <v>OŠ Ivana Kozarca - Županja</v>
          </cell>
        </row>
        <row r="589">
          <cell r="A589">
            <v>1436</v>
          </cell>
          <cell r="B589" t="str">
            <v>OŠ Ivana Kukuljevića - Belišće</v>
          </cell>
        </row>
        <row r="590">
          <cell r="A590">
            <v>273</v>
          </cell>
          <cell r="B590" t="str">
            <v xml:space="preserve">OŠ Ivana Kukuljevića - Sisak </v>
          </cell>
        </row>
        <row r="591">
          <cell r="A591">
            <v>442</v>
          </cell>
          <cell r="B591" t="str">
            <v>OŠ Ivana Kukuljevića Sakcinskog</v>
          </cell>
        </row>
        <row r="592">
          <cell r="A592">
            <v>1703</v>
          </cell>
          <cell r="B592" t="str">
            <v>OŠ Ivana Lovrića</v>
          </cell>
        </row>
        <row r="593">
          <cell r="A593">
            <v>861</v>
          </cell>
          <cell r="B593" t="str">
            <v>OŠ Ivana Mažuranića - Novi Vinodolski</v>
          </cell>
        </row>
        <row r="594">
          <cell r="A594">
            <v>1864</v>
          </cell>
          <cell r="B594" t="str">
            <v>OŠ Ivana Mažuranića - Obrovac Sinjski</v>
          </cell>
        </row>
        <row r="595">
          <cell r="A595">
            <v>1580</v>
          </cell>
          <cell r="B595" t="str">
            <v>OŠ Ivana Mažuranića - Vinkovci</v>
          </cell>
        </row>
        <row r="596">
          <cell r="A596">
            <v>2213</v>
          </cell>
          <cell r="B596" t="str">
            <v>OŠ Ivana Mažuranića - Zagreb</v>
          </cell>
        </row>
        <row r="597">
          <cell r="A597">
            <v>2258</v>
          </cell>
          <cell r="B597" t="str">
            <v>OŠ Ivana Meštrovića - Zagreb</v>
          </cell>
        </row>
        <row r="598">
          <cell r="A598">
            <v>664</v>
          </cell>
          <cell r="B598" t="str">
            <v xml:space="preserve">OŠ Ivana Nepomuka Jemeršića </v>
          </cell>
        </row>
        <row r="599">
          <cell r="A599">
            <v>91</v>
          </cell>
          <cell r="B599" t="str">
            <v>OŠ Ivana Perkovca</v>
          </cell>
        </row>
        <row r="600">
          <cell r="A600">
            <v>762</v>
          </cell>
          <cell r="B600" t="str">
            <v>OŠ Ivana Rabljanina - Rab</v>
          </cell>
        </row>
        <row r="601">
          <cell r="A601">
            <v>499</v>
          </cell>
          <cell r="B601" t="str">
            <v>OŠ Ivana Rangera - Kamenica</v>
          </cell>
        </row>
        <row r="602">
          <cell r="A602">
            <v>795</v>
          </cell>
          <cell r="B602" t="str">
            <v>OŠ Ivana Zajca</v>
          </cell>
        </row>
        <row r="603">
          <cell r="A603">
            <v>1466</v>
          </cell>
          <cell r="B603" t="str">
            <v>OŠ Ivane Brlić-Mažuranić - Koška</v>
          </cell>
        </row>
        <row r="604">
          <cell r="A604">
            <v>376</v>
          </cell>
          <cell r="B604" t="str">
            <v>OŠ Ivane Brlić-Mažuranić - Ogulin</v>
          </cell>
        </row>
        <row r="605">
          <cell r="A605">
            <v>943</v>
          </cell>
          <cell r="B605" t="str">
            <v>OŠ Ivane Brlić-Mažuranić - Orahovica</v>
          </cell>
        </row>
        <row r="606">
          <cell r="A606">
            <v>94</v>
          </cell>
          <cell r="B606" t="str">
            <v>OŠ Ivane Brlić-Mažuranić - Prigorje Brdovečko</v>
          </cell>
        </row>
        <row r="607">
          <cell r="A607">
            <v>956</v>
          </cell>
          <cell r="B607" t="str">
            <v>OŠ Ivane Brlić-Mažuranić - Virovitica</v>
          </cell>
        </row>
        <row r="608">
          <cell r="A608">
            <v>833</v>
          </cell>
          <cell r="B608" t="str">
            <v>OŠ Ivanke Trohar</v>
          </cell>
        </row>
        <row r="609">
          <cell r="A609">
            <v>2140</v>
          </cell>
          <cell r="B609" t="str">
            <v>OŠ Ivanovec</v>
          </cell>
        </row>
        <row r="610">
          <cell r="A610">
            <v>707</v>
          </cell>
          <cell r="B610" t="str">
            <v>OŠ Ivanska</v>
          </cell>
        </row>
        <row r="611">
          <cell r="A611">
            <v>2294</v>
          </cell>
          <cell r="B611" t="str">
            <v>OŠ Ive Andrića</v>
          </cell>
        </row>
        <row r="612">
          <cell r="A612">
            <v>4042</v>
          </cell>
          <cell r="B612" t="str">
            <v>OŠ Iver</v>
          </cell>
        </row>
        <row r="613">
          <cell r="A613">
            <v>2082</v>
          </cell>
          <cell r="B613" t="str">
            <v>OŠ Ivo Dugandžić-Mišić</v>
          </cell>
        </row>
        <row r="614">
          <cell r="A614">
            <v>336</v>
          </cell>
          <cell r="B614" t="str">
            <v>OŠ Ivo Kozarčanin</v>
          </cell>
        </row>
        <row r="615">
          <cell r="A615">
            <v>1936</v>
          </cell>
          <cell r="B615" t="str">
            <v>OŠ Ivo Lola Ribar - Labin</v>
          </cell>
        </row>
        <row r="616">
          <cell r="A616">
            <v>2197</v>
          </cell>
          <cell r="B616" t="str">
            <v>OŠ Izidora Kršnjavoga</v>
          </cell>
        </row>
        <row r="617">
          <cell r="A617">
            <v>501</v>
          </cell>
          <cell r="B617" t="str">
            <v>OŠ Izidora Poljaka - Višnjica</v>
          </cell>
        </row>
        <row r="618">
          <cell r="A618">
            <v>290</v>
          </cell>
          <cell r="B618" t="str">
            <v>OŠ Jabukovac - Jabukovac</v>
          </cell>
        </row>
        <row r="619">
          <cell r="A619">
            <v>2193</v>
          </cell>
          <cell r="B619" t="str">
            <v>OŠ Jabukovac - Zagreb</v>
          </cell>
        </row>
        <row r="620">
          <cell r="A620">
            <v>1373</v>
          </cell>
          <cell r="B620" t="str">
            <v>OŠ Jagode Truhelke</v>
          </cell>
        </row>
        <row r="621">
          <cell r="A621">
            <v>1413</v>
          </cell>
          <cell r="B621" t="str">
            <v>OŠ Jagodnjak</v>
          </cell>
        </row>
        <row r="622">
          <cell r="A622">
            <v>1574</v>
          </cell>
          <cell r="B622" t="str">
            <v>OŠ Jakova Gotovca</v>
          </cell>
        </row>
        <row r="623">
          <cell r="A623">
            <v>131</v>
          </cell>
          <cell r="B623" t="str">
            <v>OŠ Jakovlje</v>
          </cell>
        </row>
        <row r="624">
          <cell r="A624">
            <v>2101</v>
          </cell>
          <cell r="B624" t="str">
            <v>OŠ Janjina</v>
          </cell>
        </row>
        <row r="625">
          <cell r="A625">
            <v>154</v>
          </cell>
          <cell r="B625" t="str">
            <v>OŠ Janka Leskovara</v>
          </cell>
        </row>
        <row r="626">
          <cell r="A626">
            <v>315</v>
          </cell>
          <cell r="B626" t="str">
            <v>OŠ Jasenovac</v>
          </cell>
        </row>
        <row r="627">
          <cell r="A627">
            <v>826</v>
          </cell>
          <cell r="B627" t="str">
            <v>OŠ Jelenje - Dražica</v>
          </cell>
        </row>
        <row r="628">
          <cell r="A628">
            <v>3132</v>
          </cell>
          <cell r="B628" t="str">
            <v>OŠ Jelkovec</v>
          </cell>
        </row>
        <row r="629">
          <cell r="A629">
            <v>1835</v>
          </cell>
          <cell r="B629" t="str">
            <v>OŠ Jelsa</v>
          </cell>
        </row>
        <row r="630">
          <cell r="A630">
            <v>1805</v>
          </cell>
          <cell r="B630" t="str">
            <v>OŠ Jesenice Dugi Rat</v>
          </cell>
        </row>
        <row r="631">
          <cell r="A631">
            <v>2004</v>
          </cell>
          <cell r="B631" t="str">
            <v>OŠ Joakima Rakovca</v>
          </cell>
        </row>
        <row r="632">
          <cell r="A632">
            <v>2228</v>
          </cell>
          <cell r="B632" t="str">
            <v>OŠ Jordanovac</v>
          </cell>
        </row>
        <row r="633">
          <cell r="A633">
            <v>1455</v>
          </cell>
          <cell r="B633" t="str">
            <v>OŠ Josip Kozarac - Josipovac Punitovački</v>
          </cell>
        </row>
        <row r="634">
          <cell r="A634">
            <v>1149</v>
          </cell>
          <cell r="B634" t="str">
            <v>OŠ Josip Kozarac - Slavonski Šamac</v>
          </cell>
        </row>
        <row r="635">
          <cell r="A635">
            <v>1672</v>
          </cell>
          <cell r="B635" t="str">
            <v>OŠ Josip Kozarac - Soljani</v>
          </cell>
        </row>
        <row r="636">
          <cell r="A636">
            <v>1692</v>
          </cell>
          <cell r="B636" t="str">
            <v>OŠ Josip Pupačić</v>
          </cell>
        </row>
        <row r="637">
          <cell r="A637">
            <v>4016</v>
          </cell>
          <cell r="B637" t="str">
            <v>OŠ Josip Ribičić - Trst</v>
          </cell>
        </row>
        <row r="638">
          <cell r="A638">
            <v>4055</v>
          </cell>
          <cell r="B638" t="str">
            <v>OŠ Josip Vergilij Perić</v>
          </cell>
        </row>
        <row r="639">
          <cell r="A639">
            <v>1343</v>
          </cell>
          <cell r="B639" t="str">
            <v>OŠ Josipa Antuna Ćolnića</v>
          </cell>
        </row>
        <row r="640">
          <cell r="A640">
            <v>4</v>
          </cell>
          <cell r="B640" t="str">
            <v>OŠ Josipa Badalića - Graberje Ivanićko</v>
          </cell>
        </row>
        <row r="641">
          <cell r="A641">
            <v>226</v>
          </cell>
          <cell r="B641" t="str">
            <v>OŠ Josipa Broza</v>
          </cell>
        </row>
        <row r="642">
          <cell r="A642">
            <v>1473</v>
          </cell>
          <cell r="B642" t="str">
            <v>OŠ Josipa Jurja Strossmayera - Trnava</v>
          </cell>
        </row>
        <row r="643">
          <cell r="A643">
            <v>2199</v>
          </cell>
          <cell r="B643" t="str">
            <v>OŠ Josipa Jurja Strossmayera - Zagreb</v>
          </cell>
        </row>
        <row r="644">
          <cell r="A644">
            <v>1398</v>
          </cell>
          <cell r="B644" t="str">
            <v>OŠ Josipa Jurja Strossmayera - Đurđenovac</v>
          </cell>
        </row>
        <row r="645">
          <cell r="A645">
            <v>302</v>
          </cell>
          <cell r="B645" t="str">
            <v>OŠ Josipa Kozarca - Lipovljani</v>
          </cell>
        </row>
        <row r="646">
          <cell r="A646">
            <v>1478</v>
          </cell>
          <cell r="B646" t="str">
            <v>OŠ Josipa Kozarca - Semeljci</v>
          </cell>
        </row>
        <row r="647">
          <cell r="A647">
            <v>951</v>
          </cell>
          <cell r="B647" t="str">
            <v>OŠ Josipa Kozarca - Slatina</v>
          </cell>
        </row>
        <row r="648">
          <cell r="A648">
            <v>1577</v>
          </cell>
          <cell r="B648" t="str">
            <v>OŠ Josipa Kozarca - Vinkovci</v>
          </cell>
        </row>
        <row r="649">
          <cell r="A649">
            <v>1646</v>
          </cell>
          <cell r="B649" t="str">
            <v>OŠ Josipa Lovretića</v>
          </cell>
        </row>
        <row r="650">
          <cell r="A650">
            <v>1595</v>
          </cell>
          <cell r="B650" t="str">
            <v>OŠ Josipa Matoša</v>
          </cell>
        </row>
        <row r="651">
          <cell r="A651">
            <v>2261</v>
          </cell>
          <cell r="B651" t="str">
            <v>OŠ Josipa Račića</v>
          </cell>
        </row>
        <row r="652">
          <cell r="A652">
            <v>3144</v>
          </cell>
          <cell r="B652" t="str">
            <v>OŠ Josipa Zorića</v>
          </cell>
        </row>
        <row r="653">
          <cell r="A653">
            <v>423</v>
          </cell>
          <cell r="B653" t="str">
            <v>OŠ Josipdol</v>
          </cell>
        </row>
        <row r="654">
          <cell r="A654">
            <v>1380</v>
          </cell>
          <cell r="B654" t="str">
            <v>OŠ Josipovac</v>
          </cell>
        </row>
        <row r="655">
          <cell r="A655">
            <v>2184</v>
          </cell>
          <cell r="B655" t="str">
            <v>OŠ Jože Horvata Kotoriba</v>
          </cell>
        </row>
        <row r="656">
          <cell r="A656">
            <v>2033</v>
          </cell>
          <cell r="B656" t="str">
            <v>OŠ Jože Šurana - Višnjan</v>
          </cell>
        </row>
        <row r="657">
          <cell r="A657">
            <v>1620</v>
          </cell>
          <cell r="B657" t="str">
            <v>OŠ Julija Benešića</v>
          </cell>
        </row>
        <row r="658">
          <cell r="A658">
            <v>1031</v>
          </cell>
          <cell r="B658" t="str">
            <v>OŠ Julija Kempfa</v>
          </cell>
        </row>
        <row r="659">
          <cell r="A659">
            <v>2262</v>
          </cell>
          <cell r="B659" t="str">
            <v>OŠ Julija Klovića</v>
          </cell>
        </row>
        <row r="660">
          <cell r="A660">
            <v>1991</v>
          </cell>
          <cell r="B660" t="str">
            <v>OŠ Jure Filipovića - Barban</v>
          </cell>
        </row>
        <row r="661">
          <cell r="A661">
            <v>2273</v>
          </cell>
          <cell r="B661" t="str">
            <v>OŠ Jure Kaštelana</v>
          </cell>
        </row>
        <row r="662">
          <cell r="A662">
            <v>1276</v>
          </cell>
          <cell r="B662" t="str">
            <v>OŠ Jurja Barakovića</v>
          </cell>
        </row>
        <row r="663">
          <cell r="A663">
            <v>1220</v>
          </cell>
          <cell r="B663" t="str">
            <v>OŠ Jurja Dalmatinca - Pag</v>
          </cell>
        </row>
        <row r="664">
          <cell r="A664">
            <v>1542</v>
          </cell>
          <cell r="B664" t="str">
            <v>OŠ Jurja Dalmatinca - Šibenik</v>
          </cell>
        </row>
        <row r="665">
          <cell r="A665">
            <v>1988</v>
          </cell>
          <cell r="B665" t="str">
            <v>OŠ Jurja Dobrile - Rovinj</v>
          </cell>
        </row>
        <row r="666">
          <cell r="A666">
            <v>38</v>
          </cell>
          <cell r="B666" t="str">
            <v>OŠ Jurja Habdelića</v>
          </cell>
        </row>
        <row r="667">
          <cell r="A667">
            <v>864</v>
          </cell>
          <cell r="B667" t="str">
            <v>OŠ Jurja Klovića - Tribalj</v>
          </cell>
        </row>
        <row r="668">
          <cell r="A668">
            <v>1540</v>
          </cell>
          <cell r="B668" t="str">
            <v>OŠ Jurja Šižgorića</v>
          </cell>
        </row>
        <row r="669">
          <cell r="A669">
            <v>2022</v>
          </cell>
          <cell r="B669" t="str">
            <v>OŠ Juršići</v>
          </cell>
        </row>
        <row r="670">
          <cell r="A670">
            <v>4039</v>
          </cell>
          <cell r="B670" t="str">
            <v>OŠ Kajzerica</v>
          </cell>
        </row>
        <row r="671">
          <cell r="A671">
            <v>613</v>
          </cell>
          <cell r="B671" t="str">
            <v>OŠ Kalnik</v>
          </cell>
        </row>
        <row r="672">
          <cell r="A672">
            <v>1781</v>
          </cell>
          <cell r="B672" t="str">
            <v>OŠ Kamen-Šine</v>
          </cell>
        </row>
        <row r="673">
          <cell r="A673">
            <v>1861</v>
          </cell>
          <cell r="B673" t="str">
            <v>OŠ Kamešnica</v>
          </cell>
        </row>
        <row r="674">
          <cell r="A674">
            <v>782</v>
          </cell>
          <cell r="B674" t="str">
            <v>OŠ Kantrida</v>
          </cell>
        </row>
        <row r="675">
          <cell r="A675">
            <v>116</v>
          </cell>
          <cell r="B675" t="str">
            <v>OŠ Kardinal Alojzije Stepinac</v>
          </cell>
        </row>
        <row r="676">
          <cell r="A676">
            <v>916</v>
          </cell>
          <cell r="B676" t="str">
            <v>OŠ Karlobag</v>
          </cell>
        </row>
        <row r="677">
          <cell r="A677">
            <v>2848</v>
          </cell>
          <cell r="B677" t="str">
            <v>OŠ Katarina Zrinska - Mečenčani</v>
          </cell>
        </row>
        <row r="678">
          <cell r="A678">
            <v>414</v>
          </cell>
          <cell r="B678" t="str">
            <v>OŠ Katarine Zrinski - Krnjak</v>
          </cell>
        </row>
        <row r="679">
          <cell r="A679">
            <v>1972</v>
          </cell>
          <cell r="B679" t="str">
            <v xml:space="preserve">OŠ Kaštenjer - Pula </v>
          </cell>
        </row>
        <row r="680">
          <cell r="A680">
            <v>1557</v>
          </cell>
          <cell r="B680" t="str">
            <v>OŠ Kistanje</v>
          </cell>
        </row>
        <row r="681">
          <cell r="A681">
            <v>828</v>
          </cell>
          <cell r="B681" t="str">
            <v>OŠ Klana</v>
          </cell>
        </row>
        <row r="682">
          <cell r="A682">
            <v>110</v>
          </cell>
          <cell r="B682" t="str">
            <v>OŠ Klinča Sela</v>
          </cell>
        </row>
        <row r="683">
          <cell r="A683">
            <v>592</v>
          </cell>
          <cell r="B683" t="str">
            <v xml:space="preserve">OŠ Kloštar Podravski </v>
          </cell>
        </row>
        <row r="684">
          <cell r="A684">
            <v>1766</v>
          </cell>
          <cell r="B684" t="str">
            <v>OŠ Kman-Kocunar</v>
          </cell>
        </row>
        <row r="685">
          <cell r="A685">
            <v>472</v>
          </cell>
          <cell r="B685" t="str">
            <v>OŠ Kneginec Gornji</v>
          </cell>
        </row>
        <row r="686">
          <cell r="A686">
            <v>1797</v>
          </cell>
          <cell r="B686" t="str">
            <v>OŠ Kneza Branimira</v>
          </cell>
        </row>
        <row r="687">
          <cell r="A687">
            <v>1738</v>
          </cell>
          <cell r="B687" t="str">
            <v>OŠ Kneza Mislava</v>
          </cell>
        </row>
        <row r="688">
          <cell r="A688">
            <v>1739</v>
          </cell>
          <cell r="B688" t="str">
            <v>OŠ Kneza Trpimira</v>
          </cell>
        </row>
        <row r="689">
          <cell r="A689">
            <v>1419</v>
          </cell>
          <cell r="B689" t="str">
            <v>OŠ Kneževi Vinogradi</v>
          </cell>
        </row>
        <row r="690">
          <cell r="A690">
            <v>299</v>
          </cell>
          <cell r="B690" t="str">
            <v>OŠ Komarevo</v>
          </cell>
        </row>
        <row r="691">
          <cell r="A691">
            <v>1905</v>
          </cell>
          <cell r="B691" t="str">
            <v>OŠ Komiža</v>
          </cell>
        </row>
        <row r="692">
          <cell r="A692">
            <v>188</v>
          </cell>
          <cell r="B692" t="str">
            <v>OŠ Konjščina</v>
          </cell>
        </row>
        <row r="693">
          <cell r="A693">
            <v>554</v>
          </cell>
          <cell r="B693" t="str">
            <v xml:space="preserve">OŠ Koprivnički Bregi </v>
          </cell>
        </row>
        <row r="694">
          <cell r="A694">
            <v>4040</v>
          </cell>
          <cell r="B694" t="str">
            <v>OŠ Koprivnički Ivanec</v>
          </cell>
        </row>
        <row r="695">
          <cell r="A695">
            <v>1661</v>
          </cell>
          <cell r="B695" t="str">
            <v>OŠ Korog - Korog</v>
          </cell>
        </row>
        <row r="696">
          <cell r="A696">
            <v>2852</v>
          </cell>
          <cell r="B696" t="str">
            <v>OŠ Kostrena</v>
          </cell>
        </row>
        <row r="697">
          <cell r="A697">
            <v>784</v>
          </cell>
          <cell r="B697" t="str">
            <v>OŠ Kozala</v>
          </cell>
        </row>
        <row r="698">
          <cell r="A698">
            <v>1357</v>
          </cell>
          <cell r="B698" t="str">
            <v>OŠ Kralja Tomislava - Našice</v>
          </cell>
        </row>
        <row r="699">
          <cell r="A699">
            <v>936</v>
          </cell>
          <cell r="B699" t="str">
            <v>OŠ Kralja Tomislava - Udbina</v>
          </cell>
        </row>
        <row r="700">
          <cell r="A700">
            <v>2257</v>
          </cell>
          <cell r="B700" t="str">
            <v>OŠ Kralja Tomislava - Zagreb</v>
          </cell>
        </row>
        <row r="701">
          <cell r="A701">
            <v>1785</v>
          </cell>
          <cell r="B701" t="str">
            <v>OŠ Kralja Zvonimira</v>
          </cell>
        </row>
        <row r="702">
          <cell r="A702">
            <v>830</v>
          </cell>
          <cell r="B702" t="str">
            <v>OŠ Kraljevica</v>
          </cell>
        </row>
        <row r="703">
          <cell r="A703">
            <v>2875</v>
          </cell>
          <cell r="B703" t="str">
            <v>OŠ Kraljice Jelene</v>
          </cell>
        </row>
        <row r="704">
          <cell r="A704">
            <v>190</v>
          </cell>
          <cell r="B704" t="str">
            <v>OŠ Krapinske Toplice</v>
          </cell>
        </row>
        <row r="705">
          <cell r="A705">
            <v>1226</v>
          </cell>
          <cell r="B705" t="str">
            <v>OŠ Krune Krstića - Zadar</v>
          </cell>
        </row>
        <row r="706">
          <cell r="A706">
            <v>88</v>
          </cell>
          <cell r="B706" t="str">
            <v>OŠ Ksavera Šandora Gjalskog - Donja Zelina</v>
          </cell>
        </row>
        <row r="707">
          <cell r="A707">
            <v>150</v>
          </cell>
          <cell r="B707" t="str">
            <v>OŠ Ksavera Šandora Gjalskog - Zabok</v>
          </cell>
        </row>
        <row r="708">
          <cell r="A708">
            <v>2198</v>
          </cell>
          <cell r="B708" t="str">
            <v>OŠ Ksavera Šandora Gjalskog - Zagreb</v>
          </cell>
        </row>
        <row r="709">
          <cell r="A709">
            <v>2116</v>
          </cell>
          <cell r="B709" t="str">
            <v>OŠ Kula Norinska</v>
          </cell>
        </row>
        <row r="710">
          <cell r="A710">
            <v>2106</v>
          </cell>
          <cell r="B710" t="str">
            <v>OŠ Kuna</v>
          </cell>
        </row>
        <row r="711">
          <cell r="A711">
            <v>100</v>
          </cell>
          <cell r="B711" t="str">
            <v>OŠ Kupljenovo</v>
          </cell>
        </row>
        <row r="712">
          <cell r="A712">
            <v>2141</v>
          </cell>
          <cell r="B712" t="str">
            <v>OŠ Kuršanec</v>
          </cell>
        </row>
        <row r="713">
          <cell r="A713">
            <v>2202</v>
          </cell>
          <cell r="B713" t="str">
            <v>OŠ Kustošija</v>
          </cell>
        </row>
        <row r="714">
          <cell r="A714">
            <v>1392</v>
          </cell>
          <cell r="B714" t="str">
            <v>OŠ Ladimirevci</v>
          </cell>
        </row>
        <row r="715">
          <cell r="A715">
            <v>2049</v>
          </cell>
          <cell r="B715" t="str">
            <v>OŠ Lapad</v>
          </cell>
        </row>
        <row r="716">
          <cell r="A716">
            <v>1452</v>
          </cell>
          <cell r="B716" t="str">
            <v>OŠ Laslovo</v>
          </cell>
        </row>
        <row r="717">
          <cell r="A717">
            <v>2884</v>
          </cell>
          <cell r="B717" t="str">
            <v>OŠ Lauder-Hugo Kon</v>
          </cell>
        </row>
        <row r="718">
          <cell r="A718">
            <v>566</v>
          </cell>
          <cell r="B718" t="str">
            <v>OŠ Legrad</v>
          </cell>
        </row>
        <row r="719">
          <cell r="A719">
            <v>2917</v>
          </cell>
          <cell r="B719" t="str">
            <v>OŠ Libar</v>
          </cell>
        </row>
        <row r="720">
          <cell r="A720">
            <v>187</v>
          </cell>
          <cell r="B720" t="str">
            <v>OŠ Lijepa Naša</v>
          </cell>
        </row>
        <row r="721">
          <cell r="A721">
            <v>1084</v>
          </cell>
          <cell r="B721" t="str">
            <v>OŠ Lipik</v>
          </cell>
        </row>
        <row r="722">
          <cell r="A722">
            <v>1641</v>
          </cell>
          <cell r="B722" t="str">
            <v>OŠ Lipovac</v>
          </cell>
        </row>
        <row r="723">
          <cell r="A723">
            <v>513</v>
          </cell>
          <cell r="B723" t="str">
            <v>OŠ Ljubešćica</v>
          </cell>
        </row>
        <row r="724">
          <cell r="A724">
            <v>2269</v>
          </cell>
          <cell r="B724" t="str">
            <v>OŠ Ljubljanica - Zagreb</v>
          </cell>
        </row>
        <row r="725">
          <cell r="A725">
            <v>7</v>
          </cell>
          <cell r="B725" t="str">
            <v>OŠ Ljubo Babić</v>
          </cell>
        </row>
        <row r="726">
          <cell r="A726">
            <v>1155</v>
          </cell>
          <cell r="B726" t="str">
            <v>OŠ Ljudevit Gaj - Lužani</v>
          </cell>
        </row>
        <row r="727">
          <cell r="A727">
            <v>202</v>
          </cell>
          <cell r="B727" t="str">
            <v>OŠ Ljudevit Gaj - Mihovljan</v>
          </cell>
        </row>
        <row r="728">
          <cell r="A728">
            <v>147</v>
          </cell>
          <cell r="B728" t="str">
            <v>OŠ Ljudevit Gaj u Krapini</v>
          </cell>
        </row>
        <row r="729">
          <cell r="A729">
            <v>1089</v>
          </cell>
          <cell r="B729" t="str">
            <v>OŠ Ljudevita Gaja - Nova Gradiška</v>
          </cell>
        </row>
        <row r="730">
          <cell r="A730">
            <v>1370</v>
          </cell>
          <cell r="B730" t="str">
            <v>OŠ Ljudevita Gaja - Osijek</v>
          </cell>
        </row>
        <row r="731">
          <cell r="A731">
            <v>78</v>
          </cell>
          <cell r="B731" t="str">
            <v>OŠ Ljudevita Gaja - Zaprešić</v>
          </cell>
        </row>
        <row r="732">
          <cell r="A732">
            <v>537</v>
          </cell>
          <cell r="B732" t="str">
            <v>OŠ Ljudevita Modeca - Križevci</v>
          </cell>
        </row>
        <row r="733">
          <cell r="A733">
            <v>4058</v>
          </cell>
          <cell r="B733" t="str">
            <v>OŠ Lotrščak</v>
          </cell>
        </row>
        <row r="734">
          <cell r="A734">
            <v>1629</v>
          </cell>
          <cell r="B734" t="str">
            <v>OŠ Lovas</v>
          </cell>
        </row>
        <row r="735">
          <cell r="A735">
            <v>935</v>
          </cell>
          <cell r="B735" t="str">
            <v>OŠ Lovinac</v>
          </cell>
        </row>
        <row r="736">
          <cell r="A736">
            <v>2241</v>
          </cell>
          <cell r="B736" t="str">
            <v>OŠ Lovre pl. Matačića</v>
          </cell>
        </row>
        <row r="737">
          <cell r="A737">
            <v>450</v>
          </cell>
          <cell r="B737" t="str">
            <v>OŠ Ludbreg</v>
          </cell>
        </row>
        <row r="738">
          <cell r="A738">
            <v>324</v>
          </cell>
          <cell r="B738" t="str">
            <v>OŠ Ludina</v>
          </cell>
        </row>
        <row r="739">
          <cell r="A739">
            <v>1427</v>
          </cell>
          <cell r="B739" t="str">
            <v>OŠ Lug - Laskói Általános Iskola</v>
          </cell>
        </row>
        <row r="740">
          <cell r="A740">
            <v>2886</v>
          </cell>
          <cell r="B740" t="str">
            <v>OŠ Luka - Luka</v>
          </cell>
        </row>
        <row r="741">
          <cell r="A741">
            <v>2910</v>
          </cell>
          <cell r="B741" t="str">
            <v>OŠ Luka - Sesvete</v>
          </cell>
        </row>
        <row r="742">
          <cell r="A742">
            <v>1493</v>
          </cell>
          <cell r="B742" t="str">
            <v>OŠ Luka Botić</v>
          </cell>
        </row>
        <row r="743">
          <cell r="A743">
            <v>909</v>
          </cell>
          <cell r="B743" t="str">
            <v>OŠ Luke Perkovića - Brinje</v>
          </cell>
        </row>
        <row r="744">
          <cell r="A744">
            <v>1760</v>
          </cell>
          <cell r="B744" t="str">
            <v>OŠ Lučac</v>
          </cell>
        </row>
        <row r="745">
          <cell r="A745">
            <v>2290</v>
          </cell>
          <cell r="B745" t="str">
            <v>OŠ Lučko</v>
          </cell>
        </row>
        <row r="746">
          <cell r="A746">
            <v>362</v>
          </cell>
          <cell r="B746" t="str">
            <v>OŠ Mahično</v>
          </cell>
        </row>
        <row r="747">
          <cell r="A747">
            <v>1716</v>
          </cell>
          <cell r="B747" t="str">
            <v>OŠ Majstora Radovana</v>
          </cell>
        </row>
        <row r="748">
          <cell r="A748">
            <v>2254</v>
          </cell>
          <cell r="B748" t="str">
            <v>OŠ Malešnica</v>
          </cell>
        </row>
        <row r="749">
          <cell r="A749">
            <v>4053</v>
          </cell>
          <cell r="B749" t="str">
            <v>OŠ Malinska - Dubašnica</v>
          </cell>
        </row>
        <row r="750">
          <cell r="A750">
            <v>1757</v>
          </cell>
          <cell r="B750" t="str">
            <v>OŠ Manuš</v>
          </cell>
        </row>
        <row r="751">
          <cell r="A751">
            <v>1671</v>
          </cell>
          <cell r="B751" t="str">
            <v>OŠ Mare Švel-Gamiršek</v>
          </cell>
        </row>
        <row r="752">
          <cell r="A752">
            <v>843</v>
          </cell>
          <cell r="B752" t="str">
            <v>OŠ Maria Martinolića</v>
          </cell>
        </row>
        <row r="753">
          <cell r="A753">
            <v>198</v>
          </cell>
          <cell r="B753" t="str">
            <v>OŠ Marija Bistrica</v>
          </cell>
        </row>
        <row r="754">
          <cell r="A754">
            <v>2023</v>
          </cell>
          <cell r="B754" t="str">
            <v>OŠ Marije i Line</v>
          </cell>
        </row>
        <row r="755">
          <cell r="A755">
            <v>2215</v>
          </cell>
          <cell r="B755" t="str">
            <v>OŠ Marije Jurić Zagorke</v>
          </cell>
        </row>
        <row r="756">
          <cell r="A756">
            <v>2051</v>
          </cell>
          <cell r="B756" t="str">
            <v>OŠ Marina Držića - Dubrovnik</v>
          </cell>
        </row>
        <row r="757">
          <cell r="A757">
            <v>2278</v>
          </cell>
          <cell r="B757" t="str">
            <v>OŠ Marina Držića - Zagreb</v>
          </cell>
        </row>
        <row r="758">
          <cell r="A758">
            <v>2047</v>
          </cell>
          <cell r="B758" t="str">
            <v>OŠ Marina Getaldića</v>
          </cell>
        </row>
        <row r="759">
          <cell r="A759">
            <v>1752</v>
          </cell>
          <cell r="B759" t="str">
            <v>OŠ Marjan</v>
          </cell>
        </row>
        <row r="760">
          <cell r="A760">
            <v>1706</v>
          </cell>
          <cell r="B760" t="str">
            <v>OŠ Marka Marulića</v>
          </cell>
        </row>
        <row r="761">
          <cell r="A761">
            <v>1205</v>
          </cell>
          <cell r="B761" t="str">
            <v>OŠ Markovac</v>
          </cell>
        </row>
        <row r="762">
          <cell r="A762">
            <v>2225</v>
          </cell>
          <cell r="B762" t="str">
            <v>OŠ Markuševec</v>
          </cell>
        </row>
        <row r="763">
          <cell r="A763">
            <v>1662</v>
          </cell>
          <cell r="B763" t="str">
            <v>OŠ Markušica</v>
          </cell>
        </row>
        <row r="764">
          <cell r="A764">
            <v>503</v>
          </cell>
          <cell r="B764" t="str">
            <v>OŠ Martijanec</v>
          </cell>
        </row>
        <row r="765">
          <cell r="A765">
            <v>2005</v>
          </cell>
          <cell r="B765" t="str">
            <v>OŠ Marčana</v>
          </cell>
        </row>
        <row r="766">
          <cell r="A766">
            <v>4017</v>
          </cell>
          <cell r="B766" t="str">
            <v>OŠ Mate Balote - Buje</v>
          </cell>
        </row>
        <row r="767">
          <cell r="A767">
            <v>244</v>
          </cell>
          <cell r="B767" t="str">
            <v>OŠ Mate Lovraka - Kutina</v>
          </cell>
        </row>
        <row r="768">
          <cell r="A768">
            <v>1094</v>
          </cell>
          <cell r="B768" t="str">
            <v>OŠ Mate Lovraka - Nova Gradiška</v>
          </cell>
        </row>
        <row r="769">
          <cell r="A769">
            <v>267</v>
          </cell>
          <cell r="B769" t="str">
            <v>OŠ Mate Lovraka - Petrinja</v>
          </cell>
        </row>
        <row r="770">
          <cell r="A770">
            <v>713</v>
          </cell>
          <cell r="B770" t="str">
            <v>OŠ Mate Lovraka - Veliki Grđevac</v>
          </cell>
        </row>
        <row r="771">
          <cell r="A771">
            <v>1492</v>
          </cell>
          <cell r="B771" t="str">
            <v>OŠ Mate Lovraka - Vladislavci</v>
          </cell>
        </row>
        <row r="772">
          <cell r="A772">
            <v>2214</v>
          </cell>
          <cell r="B772" t="str">
            <v>OŠ Mate Lovraka - Zagreb</v>
          </cell>
        </row>
        <row r="773">
          <cell r="A773">
            <v>1602</v>
          </cell>
          <cell r="B773" t="str">
            <v>OŠ Mate Lovraka - Županja</v>
          </cell>
        </row>
        <row r="774">
          <cell r="A774">
            <v>1611</v>
          </cell>
          <cell r="B774" t="str">
            <v>OŠ Matija Antun Reljković - Cerna</v>
          </cell>
        </row>
        <row r="775">
          <cell r="A775">
            <v>1177</v>
          </cell>
          <cell r="B775" t="str">
            <v>OŠ Matija Antun Reljković - Davor</v>
          </cell>
        </row>
        <row r="776">
          <cell r="A776">
            <v>1171</v>
          </cell>
          <cell r="B776" t="str">
            <v>OŠ Matija Gubec - Cernik</v>
          </cell>
        </row>
        <row r="777">
          <cell r="A777">
            <v>1628</v>
          </cell>
          <cell r="B777" t="str">
            <v>OŠ Matija Gubec - Jarmina</v>
          </cell>
        </row>
        <row r="778">
          <cell r="A778">
            <v>1494</v>
          </cell>
          <cell r="B778" t="str">
            <v>OŠ Matija Gubec - Magdalenovac</v>
          </cell>
        </row>
        <row r="779">
          <cell r="A779">
            <v>1349</v>
          </cell>
          <cell r="B779" t="str">
            <v>OŠ Matija Gubec - Piškorevci</v>
          </cell>
        </row>
        <row r="780">
          <cell r="A780">
            <v>174</v>
          </cell>
          <cell r="B780" t="str">
            <v>OŠ Matije Gupca - Gornja Stubica</v>
          </cell>
        </row>
        <row r="781">
          <cell r="A781">
            <v>2265</v>
          </cell>
          <cell r="B781" t="str">
            <v>OŠ Matije Gupca - Zagreb</v>
          </cell>
        </row>
        <row r="782">
          <cell r="A782">
            <v>1386</v>
          </cell>
          <cell r="B782" t="str">
            <v>OŠ Matije Petra Katančića</v>
          </cell>
        </row>
        <row r="783">
          <cell r="A783">
            <v>1934</v>
          </cell>
          <cell r="B783" t="str">
            <v>OŠ Matije Vlačića</v>
          </cell>
        </row>
        <row r="784">
          <cell r="A784">
            <v>2234</v>
          </cell>
          <cell r="B784" t="str">
            <v>OŠ Matka Laginje</v>
          </cell>
        </row>
        <row r="785">
          <cell r="A785">
            <v>196</v>
          </cell>
          <cell r="B785" t="str">
            <v>OŠ Mače</v>
          </cell>
        </row>
        <row r="786">
          <cell r="A786">
            <v>2205</v>
          </cell>
          <cell r="B786" t="str">
            <v>OŠ Medvedgrad</v>
          </cell>
        </row>
        <row r="787">
          <cell r="A787">
            <v>1772</v>
          </cell>
          <cell r="B787" t="str">
            <v>OŠ Mejaši</v>
          </cell>
        </row>
        <row r="788">
          <cell r="A788">
            <v>1762</v>
          </cell>
          <cell r="B788" t="str">
            <v>OŠ Meje</v>
          </cell>
        </row>
        <row r="789">
          <cell r="A789">
            <v>1770</v>
          </cell>
          <cell r="B789" t="str">
            <v>OŠ Mertojak</v>
          </cell>
        </row>
        <row r="790">
          <cell r="A790">
            <v>447</v>
          </cell>
          <cell r="B790" t="str">
            <v>OŠ Metel Ožegović</v>
          </cell>
        </row>
        <row r="791">
          <cell r="A791">
            <v>20</v>
          </cell>
          <cell r="B791" t="str">
            <v>OŠ Mihaela Šiloboda</v>
          </cell>
        </row>
        <row r="792">
          <cell r="A792">
            <v>569</v>
          </cell>
          <cell r="B792" t="str">
            <v>OŠ Mihovil Pavlek Miškina - Đelekovec</v>
          </cell>
        </row>
        <row r="793">
          <cell r="A793">
            <v>1675</v>
          </cell>
          <cell r="B793" t="str">
            <v>OŠ Mijat Stojanović</v>
          </cell>
        </row>
        <row r="794">
          <cell r="A794">
            <v>993</v>
          </cell>
          <cell r="B794" t="str">
            <v>OŠ Mikleuš</v>
          </cell>
        </row>
        <row r="795">
          <cell r="A795">
            <v>1121</v>
          </cell>
          <cell r="B795" t="str">
            <v>OŠ Milan Amruš</v>
          </cell>
        </row>
        <row r="796">
          <cell r="A796">
            <v>827</v>
          </cell>
          <cell r="B796" t="str">
            <v>OŠ Milan Brozović</v>
          </cell>
        </row>
        <row r="797">
          <cell r="A797">
            <v>1899</v>
          </cell>
          <cell r="B797" t="str">
            <v>OŠ Milana Begovića</v>
          </cell>
        </row>
        <row r="798">
          <cell r="A798">
            <v>27</v>
          </cell>
          <cell r="B798" t="str">
            <v>OŠ Milana Langa</v>
          </cell>
        </row>
        <row r="799">
          <cell r="A799">
            <v>2019</v>
          </cell>
          <cell r="B799" t="str">
            <v>OŠ Milana Šorga - Oprtalj</v>
          </cell>
        </row>
        <row r="800">
          <cell r="A800">
            <v>1490</v>
          </cell>
          <cell r="B800" t="str">
            <v>OŠ Milka Cepelića</v>
          </cell>
        </row>
        <row r="801">
          <cell r="A801">
            <v>135</v>
          </cell>
          <cell r="B801" t="str">
            <v>OŠ Milke Trnine</v>
          </cell>
        </row>
        <row r="802">
          <cell r="A802">
            <v>1879</v>
          </cell>
          <cell r="B802" t="str">
            <v>OŠ Milna</v>
          </cell>
        </row>
        <row r="803">
          <cell r="A803">
            <v>668</v>
          </cell>
          <cell r="B803" t="str">
            <v>OŠ Mirka Pereša</v>
          </cell>
        </row>
        <row r="804">
          <cell r="A804">
            <v>2194</v>
          </cell>
          <cell r="B804" t="str">
            <v>OŠ Miroslava Krleže - Zagreb</v>
          </cell>
        </row>
        <row r="805">
          <cell r="A805">
            <v>1448</v>
          </cell>
          <cell r="B805" t="str">
            <v>OŠ Miroslava Krleže - Čepin</v>
          </cell>
        </row>
        <row r="806">
          <cell r="A806">
            <v>1593</v>
          </cell>
          <cell r="B806" t="str">
            <v>OŠ Mitnica</v>
          </cell>
        </row>
        <row r="807">
          <cell r="A807">
            <v>1046</v>
          </cell>
          <cell r="B807" t="str">
            <v>OŠ Mladost - Jakšić</v>
          </cell>
        </row>
        <row r="808">
          <cell r="A808">
            <v>309</v>
          </cell>
          <cell r="B808" t="str">
            <v>OŠ Mladost - Lekenik</v>
          </cell>
        </row>
        <row r="809">
          <cell r="A809">
            <v>1367</v>
          </cell>
          <cell r="B809" t="str">
            <v>OŠ Mladost - Osijek</v>
          </cell>
        </row>
        <row r="810">
          <cell r="A810">
            <v>2299</v>
          </cell>
          <cell r="B810" t="str">
            <v>OŠ Mladost - Zagreb</v>
          </cell>
        </row>
        <row r="811">
          <cell r="A811">
            <v>2109</v>
          </cell>
          <cell r="B811" t="str">
            <v>OŠ Mljet</v>
          </cell>
        </row>
        <row r="812">
          <cell r="A812">
            <v>2061</v>
          </cell>
          <cell r="B812" t="str">
            <v>OŠ Mokošica - Dubrovnik</v>
          </cell>
        </row>
        <row r="813">
          <cell r="A813">
            <v>601</v>
          </cell>
          <cell r="B813" t="str">
            <v>OŠ Molve</v>
          </cell>
        </row>
        <row r="814">
          <cell r="A814">
            <v>1976</v>
          </cell>
          <cell r="B814" t="str">
            <v>OŠ Monte Zaro</v>
          </cell>
        </row>
        <row r="815">
          <cell r="A815">
            <v>870</v>
          </cell>
          <cell r="B815" t="str">
            <v>OŠ Mrkopalj</v>
          </cell>
        </row>
        <row r="816">
          <cell r="A816">
            <v>2156</v>
          </cell>
          <cell r="B816" t="str">
            <v>OŠ Mursko Središće</v>
          </cell>
        </row>
        <row r="817">
          <cell r="A817">
            <v>1568</v>
          </cell>
          <cell r="B817" t="str">
            <v>OŠ Murterski škoji</v>
          </cell>
        </row>
        <row r="818">
          <cell r="A818">
            <v>2324</v>
          </cell>
          <cell r="B818" t="str">
            <v>OŠ Nad lipom</v>
          </cell>
        </row>
        <row r="819">
          <cell r="A819">
            <v>2341</v>
          </cell>
          <cell r="B819" t="str">
            <v>OŠ Nandi s pravom javnosti</v>
          </cell>
        </row>
        <row r="820">
          <cell r="A820">
            <v>2159</v>
          </cell>
          <cell r="B820" t="str">
            <v>OŠ Nedelišće</v>
          </cell>
        </row>
        <row r="821">
          <cell r="A821">
            <v>1676</v>
          </cell>
          <cell r="B821" t="str">
            <v>OŠ Negoslavci</v>
          </cell>
        </row>
        <row r="822">
          <cell r="A822">
            <v>1800</v>
          </cell>
          <cell r="B822" t="str">
            <v>OŠ Neorić-Sutina</v>
          </cell>
        </row>
        <row r="823">
          <cell r="A823">
            <v>416</v>
          </cell>
          <cell r="B823" t="str">
            <v>OŠ Netretić</v>
          </cell>
        </row>
        <row r="824">
          <cell r="A824">
            <v>789</v>
          </cell>
          <cell r="B824" t="str">
            <v>OŠ Nikola Tesla - Rijeka</v>
          </cell>
        </row>
        <row r="825">
          <cell r="A825">
            <v>1592</v>
          </cell>
          <cell r="B825" t="str">
            <v>OŠ Nikole Andrića</v>
          </cell>
        </row>
        <row r="826">
          <cell r="A826">
            <v>48</v>
          </cell>
          <cell r="B826" t="str">
            <v>OŠ Nikole Hribara</v>
          </cell>
        </row>
        <row r="827">
          <cell r="A827">
            <v>1214</v>
          </cell>
          <cell r="B827" t="str">
            <v>OŠ Nikole Tesle - Gračac</v>
          </cell>
        </row>
        <row r="828">
          <cell r="A828">
            <v>1581</v>
          </cell>
          <cell r="B828" t="str">
            <v>OŠ Nikole Tesle - Mirkovci</v>
          </cell>
        </row>
        <row r="829">
          <cell r="A829">
            <v>2268</v>
          </cell>
          <cell r="B829" t="str">
            <v>OŠ Nikole Tesle - Zagreb</v>
          </cell>
        </row>
        <row r="830">
          <cell r="A830">
            <v>678</v>
          </cell>
          <cell r="B830" t="str">
            <v>OŠ Nova Rača</v>
          </cell>
        </row>
        <row r="831">
          <cell r="A831">
            <v>453</v>
          </cell>
          <cell r="B831" t="str">
            <v>OŠ Novi Marof</v>
          </cell>
        </row>
        <row r="832">
          <cell r="A832">
            <v>4050</v>
          </cell>
          <cell r="B832" t="str">
            <v>OŠ Novo Čiče</v>
          </cell>
        </row>
        <row r="833">
          <cell r="A833">
            <v>1271</v>
          </cell>
          <cell r="B833" t="str">
            <v>OŠ Novigrad</v>
          </cell>
        </row>
        <row r="834">
          <cell r="A834">
            <v>259</v>
          </cell>
          <cell r="B834" t="str">
            <v>OŠ Novska</v>
          </cell>
        </row>
        <row r="835">
          <cell r="A835">
            <v>1686</v>
          </cell>
          <cell r="B835" t="str">
            <v>OŠ o. Petra Perice Makarska</v>
          </cell>
        </row>
        <row r="836">
          <cell r="A836">
            <v>1217</v>
          </cell>
          <cell r="B836" t="str">
            <v>OŠ Obrovac</v>
          </cell>
        </row>
        <row r="837">
          <cell r="A837">
            <v>2301</v>
          </cell>
          <cell r="B837" t="str">
            <v>OŠ Odra</v>
          </cell>
        </row>
        <row r="838">
          <cell r="A838">
            <v>1188</v>
          </cell>
          <cell r="B838" t="str">
            <v>OŠ Okučani</v>
          </cell>
        </row>
        <row r="839">
          <cell r="A839">
            <v>4045</v>
          </cell>
          <cell r="B839" t="str">
            <v>OŠ Omišalj</v>
          </cell>
        </row>
        <row r="840">
          <cell r="A840">
            <v>2113</v>
          </cell>
          <cell r="B840" t="str">
            <v>OŠ Opuzen</v>
          </cell>
        </row>
        <row r="841">
          <cell r="A841">
            <v>2104</v>
          </cell>
          <cell r="B841" t="str">
            <v>OŠ Orebić</v>
          </cell>
        </row>
        <row r="842">
          <cell r="A842">
            <v>2154</v>
          </cell>
          <cell r="B842" t="str">
            <v>OŠ Orehovica</v>
          </cell>
        </row>
        <row r="843">
          <cell r="A843">
            <v>205</v>
          </cell>
          <cell r="B843" t="str">
            <v>OŠ Oroslavje</v>
          </cell>
        </row>
        <row r="844">
          <cell r="A844">
            <v>1740</v>
          </cell>
          <cell r="B844" t="str">
            <v>OŠ Ostrog</v>
          </cell>
        </row>
        <row r="845">
          <cell r="A845">
            <v>2303</v>
          </cell>
          <cell r="B845" t="str">
            <v>OŠ Otok</v>
          </cell>
        </row>
        <row r="846">
          <cell r="A846">
            <v>2201</v>
          </cell>
          <cell r="B846" t="str">
            <v>OŠ Otona Ivekovića</v>
          </cell>
        </row>
        <row r="847">
          <cell r="A847">
            <v>2119</v>
          </cell>
          <cell r="B847" t="str">
            <v>OŠ Otrići-Dubrave</v>
          </cell>
        </row>
        <row r="848">
          <cell r="A848">
            <v>1300</v>
          </cell>
          <cell r="B848" t="str">
            <v>OŠ Pakoštane</v>
          </cell>
        </row>
        <row r="849">
          <cell r="A849">
            <v>2196</v>
          </cell>
          <cell r="B849" t="str">
            <v>OŠ Pantovčak</v>
          </cell>
        </row>
        <row r="850">
          <cell r="A850">
            <v>77</v>
          </cell>
          <cell r="B850" t="str">
            <v>OŠ Pavao Belas</v>
          </cell>
        </row>
        <row r="851">
          <cell r="A851">
            <v>185</v>
          </cell>
          <cell r="B851" t="str">
            <v>OŠ Pavla Štoosa</v>
          </cell>
        </row>
        <row r="852">
          <cell r="A852">
            <v>2206</v>
          </cell>
          <cell r="B852" t="str">
            <v>OŠ Pavleka Miškine</v>
          </cell>
        </row>
        <row r="853">
          <cell r="A853">
            <v>798</v>
          </cell>
          <cell r="B853" t="str">
            <v>OŠ Pehlin</v>
          </cell>
        </row>
        <row r="854">
          <cell r="A854">
            <v>917</v>
          </cell>
          <cell r="B854" t="str">
            <v>OŠ Perušić</v>
          </cell>
        </row>
        <row r="855">
          <cell r="A855">
            <v>1718</v>
          </cell>
          <cell r="B855" t="str">
            <v>OŠ Petar Berislavić</v>
          </cell>
        </row>
        <row r="856">
          <cell r="A856">
            <v>1295</v>
          </cell>
          <cell r="B856" t="str">
            <v>OŠ Petar Lorini</v>
          </cell>
        </row>
        <row r="857">
          <cell r="A857">
            <v>1282</v>
          </cell>
          <cell r="B857" t="str">
            <v>OŠ Petar Zoranić - Nin</v>
          </cell>
        </row>
        <row r="858">
          <cell r="A858">
            <v>1318</v>
          </cell>
          <cell r="B858" t="str">
            <v>OŠ Petar Zoranić - Stankovci</v>
          </cell>
        </row>
        <row r="859">
          <cell r="A859">
            <v>474</v>
          </cell>
          <cell r="B859" t="str">
            <v>OŠ Petar Zrinski - Jalžabet</v>
          </cell>
        </row>
        <row r="860">
          <cell r="A860">
            <v>2207</v>
          </cell>
          <cell r="B860" t="str">
            <v>OŠ Petar Zrinski - Zagreb</v>
          </cell>
        </row>
        <row r="861">
          <cell r="A861">
            <v>737</v>
          </cell>
          <cell r="B861" t="str">
            <v>OŠ Petar Zrinski - Čabar</v>
          </cell>
        </row>
        <row r="862">
          <cell r="A862">
            <v>2189</v>
          </cell>
          <cell r="B862" t="str">
            <v>OŠ Petar Zrinski - Šenkovec</v>
          </cell>
        </row>
        <row r="863">
          <cell r="A863">
            <v>1880</v>
          </cell>
          <cell r="B863" t="str">
            <v>OŠ Petra Hektorovića - Stari Grad</v>
          </cell>
        </row>
        <row r="864">
          <cell r="A864">
            <v>2063</v>
          </cell>
          <cell r="B864" t="str">
            <v>OŠ Petra Kanavelića</v>
          </cell>
        </row>
        <row r="865">
          <cell r="A865">
            <v>1538</v>
          </cell>
          <cell r="B865" t="str">
            <v>OŠ Petra Krešimira IV.</v>
          </cell>
        </row>
        <row r="866">
          <cell r="A866">
            <v>1870</v>
          </cell>
          <cell r="B866" t="str">
            <v>OŠ Petra Kružića Klis</v>
          </cell>
        </row>
        <row r="867">
          <cell r="A867">
            <v>1011</v>
          </cell>
          <cell r="B867" t="str">
            <v>OŠ Petra Preradovića - Pitomača</v>
          </cell>
        </row>
        <row r="868">
          <cell r="A868">
            <v>1228</v>
          </cell>
          <cell r="B868" t="str">
            <v>OŠ Petra Preradovića - Zadar</v>
          </cell>
        </row>
        <row r="869">
          <cell r="A869">
            <v>2242</v>
          </cell>
          <cell r="B869" t="str">
            <v>OŠ Petra Preradovića - Zagreb</v>
          </cell>
        </row>
        <row r="870">
          <cell r="A870">
            <v>1992</v>
          </cell>
          <cell r="B870" t="str">
            <v>OŠ Petra Studenca - Kanfanar</v>
          </cell>
        </row>
        <row r="871">
          <cell r="A871">
            <v>1309</v>
          </cell>
          <cell r="B871" t="str">
            <v>OŠ Petra Zoranića</v>
          </cell>
        </row>
        <row r="872">
          <cell r="A872">
            <v>478</v>
          </cell>
          <cell r="B872" t="str">
            <v>OŠ Petrijanec</v>
          </cell>
        </row>
        <row r="873">
          <cell r="A873">
            <v>1471</v>
          </cell>
          <cell r="B873" t="str">
            <v>OŠ Petrijevci</v>
          </cell>
        </row>
        <row r="874">
          <cell r="A874">
            <v>786</v>
          </cell>
          <cell r="B874" t="str">
            <v>OŠ Pećine</v>
          </cell>
        </row>
        <row r="875">
          <cell r="A875">
            <v>1570</v>
          </cell>
          <cell r="B875" t="str">
            <v>OŠ Pirovac</v>
          </cell>
        </row>
        <row r="876">
          <cell r="A876">
            <v>431</v>
          </cell>
          <cell r="B876" t="str">
            <v xml:space="preserve">OŠ Plaški </v>
          </cell>
        </row>
        <row r="877">
          <cell r="A877">
            <v>938</v>
          </cell>
          <cell r="B877" t="str">
            <v>OŠ Plitvička Jezera</v>
          </cell>
        </row>
        <row r="878">
          <cell r="A878">
            <v>1765</v>
          </cell>
          <cell r="B878" t="str">
            <v>OŠ Plokite</v>
          </cell>
        </row>
        <row r="879">
          <cell r="A879">
            <v>788</v>
          </cell>
          <cell r="B879" t="str">
            <v>OŠ Podmurvice</v>
          </cell>
        </row>
        <row r="880">
          <cell r="A880">
            <v>458</v>
          </cell>
          <cell r="B880" t="str">
            <v>OŠ Podrute</v>
          </cell>
        </row>
        <row r="881">
          <cell r="A881">
            <v>2164</v>
          </cell>
          <cell r="B881" t="str">
            <v>OŠ Podturen</v>
          </cell>
        </row>
        <row r="882">
          <cell r="A882">
            <v>1759</v>
          </cell>
          <cell r="B882" t="str">
            <v>OŠ Pojišan</v>
          </cell>
        </row>
        <row r="883">
          <cell r="A883">
            <v>58</v>
          </cell>
          <cell r="B883" t="str">
            <v>OŠ Pokupsko</v>
          </cell>
        </row>
        <row r="884">
          <cell r="A884">
            <v>1314</v>
          </cell>
          <cell r="B884" t="str">
            <v>OŠ Polača</v>
          </cell>
        </row>
        <row r="885">
          <cell r="A885">
            <v>1261</v>
          </cell>
          <cell r="B885" t="str">
            <v>OŠ Poličnik</v>
          </cell>
        </row>
        <row r="886">
          <cell r="A886">
            <v>1416</v>
          </cell>
          <cell r="B886" t="str">
            <v>OŠ Popovac</v>
          </cell>
        </row>
        <row r="887">
          <cell r="A887">
            <v>318</v>
          </cell>
          <cell r="B887" t="str">
            <v>OŠ Popovača</v>
          </cell>
        </row>
        <row r="888">
          <cell r="A888">
            <v>1954</v>
          </cell>
          <cell r="B888" t="str">
            <v>OŠ Poreč</v>
          </cell>
        </row>
        <row r="889">
          <cell r="A889">
            <v>6</v>
          </cell>
          <cell r="B889" t="str">
            <v>OŠ Posavski Bregi</v>
          </cell>
        </row>
        <row r="890">
          <cell r="A890">
            <v>2168</v>
          </cell>
          <cell r="B890" t="str">
            <v>OŠ Prelog</v>
          </cell>
        </row>
        <row r="891">
          <cell r="A891">
            <v>2263</v>
          </cell>
          <cell r="B891" t="str">
            <v>OŠ Prečko</v>
          </cell>
        </row>
        <row r="892">
          <cell r="A892">
            <v>2126</v>
          </cell>
          <cell r="B892" t="str">
            <v>OŠ Primorje</v>
          </cell>
        </row>
        <row r="893">
          <cell r="A893">
            <v>1842</v>
          </cell>
          <cell r="B893" t="str">
            <v>OŠ Primorski Dolac</v>
          </cell>
        </row>
        <row r="894">
          <cell r="A894">
            <v>1558</v>
          </cell>
          <cell r="B894" t="str">
            <v>OŠ Primošten</v>
          </cell>
        </row>
        <row r="895">
          <cell r="A895">
            <v>1286</v>
          </cell>
          <cell r="B895" t="str">
            <v>OŠ Privlaka</v>
          </cell>
        </row>
        <row r="896">
          <cell r="A896">
            <v>1743</v>
          </cell>
          <cell r="B896" t="str">
            <v>OŠ Prof. Filipa Lukasa</v>
          </cell>
        </row>
        <row r="897">
          <cell r="A897">
            <v>607</v>
          </cell>
          <cell r="B897" t="str">
            <v>OŠ Prof. Franje Viktora Šignjara</v>
          </cell>
        </row>
        <row r="898">
          <cell r="A898">
            <v>1773</v>
          </cell>
          <cell r="B898" t="str">
            <v>OŠ Pujanki</v>
          </cell>
        </row>
        <row r="899">
          <cell r="A899">
            <v>1791</v>
          </cell>
          <cell r="B899" t="str">
            <v>OŠ Pučišća</v>
          </cell>
        </row>
        <row r="900">
          <cell r="A900">
            <v>103</v>
          </cell>
          <cell r="B900" t="str">
            <v>OŠ Pušća</v>
          </cell>
        </row>
        <row r="901">
          <cell r="A901">
            <v>263</v>
          </cell>
          <cell r="B901" t="str">
            <v>OŠ Rajić</v>
          </cell>
        </row>
        <row r="902">
          <cell r="A902">
            <v>2277</v>
          </cell>
          <cell r="B902" t="str">
            <v>OŠ Rapska</v>
          </cell>
        </row>
        <row r="903">
          <cell r="A903">
            <v>1768</v>
          </cell>
          <cell r="B903" t="str">
            <v>OŠ Ravne njive</v>
          </cell>
        </row>
        <row r="904">
          <cell r="A904">
            <v>2883</v>
          </cell>
          <cell r="B904" t="str">
            <v>OŠ Remete</v>
          </cell>
        </row>
        <row r="905">
          <cell r="A905">
            <v>1383</v>
          </cell>
          <cell r="B905" t="str">
            <v>OŠ Retfala</v>
          </cell>
        </row>
        <row r="906">
          <cell r="A906">
            <v>2209</v>
          </cell>
          <cell r="B906" t="str">
            <v>OŠ Retkovec</v>
          </cell>
        </row>
        <row r="907">
          <cell r="A907">
            <v>350</v>
          </cell>
          <cell r="B907" t="str">
            <v>OŠ Rečica</v>
          </cell>
        </row>
        <row r="908">
          <cell r="A908">
            <v>758</v>
          </cell>
          <cell r="B908" t="str">
            <v>OŠ Rikard Katalinić Jeretov</v>
          </cell>
        </row>
        <row r="909">
          <cell r="A909">
            <v>2016</v>
          </cell>
          <cell r="B909" t="str">
            <v>OŠ Rivarela</v>
          </cell>
        </row>
        <row r="910">
          <cell r="A910">
            <v>1560</v>
          </cell>
          <cell r="B910" t="str">
            <v>OŠ Rogoznica</v>
          </cell>
        </row>
        <row r="911">
          <cell r="A911">
            <v>722</v>
          </cell>
          <cell r="B911" t="str">
            <v>OŠ Rovišće</v>
          </cell>
        </row>
        <row r="912">
          <cell r="A912">
            <v>32</v>
          </cell>
          <cell r="B912" t="str">
            <v>OŠ Rude</v>
          </cell>
        </row>
        <row r="913">
          <cell r="A913">
            <v>2266</v>
          </cell>
          <cell r="B913" t="str">
            <v>OŠ Rudeš</v>
          </cell>
        </row>
        <row r="914">
          <cell r="A914">
            <v>825</v>
          </cell>
          <cell r="B914" t="str">
            <v>OŠ Rudolfa Strohala</v>
          </cell>
        </row>
        <row r="915">
          <cell r="A915">
            <v>97</v>
          </cell>
          <cell r="B915" t="str">
            <v>OŠ Rugvica</v>
          </cell>
        </row>
        <row r="916">
          <cell r="A916">
            <v>1833</v>
          </cell>
          <cell r="B916" t="str">
            <v>OŠ Runović</v>
          </cell>
        </row>
        <row r="917">
          <cell r="A917">
            <v>23</v>
          </cell>
          <cell r="B917" t="str">
            <v>OŠ Samobor</v>
          </cell>
        </row>
        <row r="918">
          <cell r="A918">
            <v>779</v>
          </cell>
          <cell r="B918" t="str">
            <v>OŠ San Nicolo - Rijeka</v>
          </cell>
        </row>
        <row r="919">
          <cell r="A919">
            <v>4041</v>
          </cell>
          <cell r="B919" t="str">
            <v>OŠ Satnica Đakovačka</v>
          </cell>
        </row>
        <row r="920">
          <cell r="A920">
            <v>2282</v>
          </cell>
          <cell r="B920" t="str">
            <v>OŠ Savski Gaj</v>
          </cell>
        </row>
        <row r="921">
          <cell r="A921">
            <v>287</v>
          </cell>
          <cell r="B921" t="str">
            <v>OŠ Sela</v>
          </cell>
        </row>
        <row r="922">
          <cell r="A922">
            <v>1795</v>
          </cell>
          <cell r="B922" t="str">
            <v>OŠ Selca</v>
          </cell>
        </row>
        <row r="923">
          <cell r="A923">
            <v>2175</v>
          </cell>
          <cell r="B923" t="str">
            <v>OŠ Selnica</v>
          </cell>
        </row>
        <row r="924">
          <cell r="A924">
            <v>2317</v>
          </cell>
          <cell r="B924" t="str">
            <v>OŠ Sesvete</v>
          </cell>
        </row>
        <row r="925">
          <cell r="A925">
            <v>2904</v>
          </cell>
          <cell r="B925" t="str">
            <v>OŠ Sesvetska Sela</v>
          </cell>
        </row>
        <row r="926">
          <cell r="A926">
            <v>2343</v>
          </cell>
          <cell r="B926" t="str">
            <v>OŠ Sesvetska Sopnica</v>
          </cell>
        </row>
        <row r="927">
          <cell r="A927">
            <v>2318</v>
          </cell>
          <cell r="B927" t="str">
            <v>OŠ Sesvetski Kraljevec</v>
          </cell>
        </row>
        <row r="928">
          <cell r="A928">
            <v>209</v>
          </cell>
          <cell r="B928" t="str">
            <v>OŠ Side Košutić Radoboj</v>
          </cell>
        </row>
        <row r="929">
          <cell r="A929">
            <v>589</v>
          </cell>
          <cell r="B929" t="str">
            <v>OŠ Sidonije Rubido Erdody</v>
          </cell>
        </row>
        <row r="930">
          <cell r="A930">
            <v>1150</v>
          </cell>
          <cell r="B930" t="str">
            <v>OŠ Sikirevci</v>
          </cell>
        </row>
        <row r="931">
          <cell r="A931">
            <v>1823</v>
          </cell>
          <cell r="B931" t="str">
            <v>OŠ Silvija Strahimira Kranjčevića - Lovreć</v>
          </cell>
        </row>
        <row r="932">
          <cell r="A932">
            <v>902</v>
          </cell>
          <cell r="B932" t="str">
            <v>OŠ Silvija Strahimira Kranjčevića - Senj</v>
          </cell>
        </row>
        <row r="933">
          <cell r="A933">
            <v>2236</v>
          </cell>
          <cell r="B933" t="str">
            <v>OŠ Silvija Strahimira Kranjčevića - Zagreb</v>
          </cell>
        </row>
        <row r="934">
          <cell r="A934">
            <v>1487</v>
          </cell>
          <cell r="B934" t="str">
            <v>OŠ Silvije Strahimira Kranjčevića - Levanjska Varoš</v>
          </cell>
        </row>
        <row r="935">
          <cell r="A935">
            <v>1605</v>
          </cell>
          <cell r="B935" t="str">
            <v>OŠ Siniše Glavaševića</v>
          </cell>
        </row>
        <row r="936">
          <cell r="A936">
            <v>701</v>
          </cell>
          <cell r="B936" t="str">
            <v>OŠ Sirač</v>
          </cell>
        </row>
        <row r="937">
          <cell r="A937">
            <v>434</v>
          </cell>
          <cell r="B937" t="str">
            <v>OŠ Skakavac</v>
          </cell>
        </row>
        <row r="938">
          <cell r="A938">
            <v>1756</v>
          </cell>
          <cell r="B938" t="str">
            <v>OŠ Skalice</v>
          </cell>
        </row>
        <row r="939">
          <cell r="A939">
            <v>865</v>
          </cell>
          <cell r="B939" t="str">
            <v>OŠ Skrad</v>
          </cell>
        </row>
        <row r="940">
          <cell r="A940">
            <v>1561</v>
          </cell>
          <cell r="B940" t="str">
            <v>OŠ Skradin</v>
          </cell>
        </row>
        <row r="941">
          <cell r="A941">
            <v>1657</v>
          </cell>
          <cell r="B941" t="str">
            <v>OŠ Slakovci</v>
          </cell>
        </row>
        <row r="942">
          <cell r="A942">
            <v>2123</v>
          </cell>
          <cell r="B942" t="str">
            <v>OŠ Slano</v>
          </cell>
        </row>
        <row r="943">
          <cell r="A943">
            <v>1783</v>
          </cell>
          <cell r="B943" t="str">
            <v>OŠ Slatine</v>
          </cell>
        </row>
        <row r="944">
          <cell r="A944">
            <v>383</v>
          </cell>
          <cell r="B944" t="str">
            <v>OŠ Slava Raškaj</v>
          </cell>
        </row>
        <row r="945">
          <cell r="A945">
            <v>719</v>
          </cell>
          <cell r="B945" t="str">
            <v>OŠ Slavka Kolara - Hercegovac</v>
          </cell>
        </row>
        <row r="946">
          <cell r="A946">
            <v>54</v>
          </cell>
          <cell r="B946" t="str">
            <v>OŠ Slavka Kolara - Kravarsko</v>
          </cell>
        </row>
        <row r="947">
          <cell r="A947">
            <v>393</v>
          </cell>
          <cell r="B947" t="str">
            <v>OŠ Slunj</v>
          </cell>
        </row>
        <row r="948">
          <cell r="A948">
            <v>1237</v>
          </cell>
          <cell r="B948" t="str">
            <v>OŠ Smiljevac</v>
          </cell>
        </row>
        <row r="949">
          <cell r="A949">
            <v>2121</v>
          </cell>
          <cell r="B949" t="str">
            <v>OŠ Smokvica</v>
          </cell>
        </row>
        <row r="950">
          <cell r="A950">
            <v>579</v>
          </cell>
          <cell r="B950" t="str">
            <v>OŠ Sokolovac</v>
          </cell>
        </row>
        <row r="951">
          <cell r="A951">
            <v>1758</v>
          </cell>
          <cell r="B951" t="str">
            <v>OŠ Spinut</v>
          </cell>
        </row>
        <row r="952">
          <cell r="A952">
            <v>1767</v>
          </cell>
          <cell r="B952" t="str">
            <v>OŠ Split 3</v>
          </cell>
        </row>
        <row r="953">
          <cell r="A953">
            <v>488</v>
          </cell>
          <cell r="B953" t="str">
            <v>OŠ Sračinec</v>
          </cell>
        </row>
        <row r="954">
          <cell r="A954">
            <v>796</v>
          </cell>
          <cell r="B954" t="str">
            <v>OŠ Srdoči</v>
          </cell>
        </row>
        <row r="955">
          <cell r="A955">
            <v>1777</v>
          </cell>
          <cell r="B955" t="str">
            <v>OŠ Srinjine</v>
          </cell>
        </row>
        <row r="956">
          <cell r="A956">
            <v>1224</v>
          </cell>
          <cell r="B956" t="str">
            <v>OŠ Stanovi</v>
          </cell>
        </row>
        <row r="957">
          <cell r="A957">
            <v>1654</v>
          </cell>
          <cell r="B957" t="str">
            <v>OŠ Stari Jankovci</v>
          </cell>
        </row>
        <row r="958">
          <cell r="A958">
            <v>1274</v>
          </cell>
          <cell r="B958" t="str">
            <v>OŠ Starigrad</v>
          </cell>
        </row>
        <row r="959">
          <cell r="A959">
            <v>2246</v>
          </cell>
          <cell r="B959" t="str">
            <v>OŠ Stenjevec</v>
          </cell>
        </row>
        <row r="960">
          <cell r="A960">
            <v>98</v>
          </cell>
          <cell r="B960" t="str">
            <v>OŠ Stjepan Radić - Božjakovina</v>
          </cell>
        </row>
        <row r="961">
          <cell r="A961">
            <v>1678</v>
          </cell>
          <cell r="B961" t="str">
            <v>OŠ Stjepan Radić - Imotski</v>
          </cell>
        </row>
        <row r="962">
          <cell r="A962">
            <v>1164</v>
          </cell>
          <cell r="B962" t="str">
            <v>OŠ Stjepan Radić - Oprisavci</v>
          </cell>
        </row>
        <row r="963">
          <cell r="A963">
            <v>1713</v>
          </cell>
          <cell r="B963" t="str">
            <v>OŠ Stjepan Radić - Tijarica</v>
          </cell>
        </row>
        <row r="964">
          <cell r="A964">
            <v>1648</v>
          </cell>
          <cell r="B964" t="str">
            <v>OŠ Stjepana Antolovića</v>
          </cell>
        </row>
        <row r="965">
          <cell r="A965">
            <v>3</v>
          </cell>
          <cell r="B965" t="str">
            <v>OŠ Stjepana Basaričeka</v>
          </cell>
        </row>
        <row r="966">
          <cell r="A966">
            <v>2300</v>
          </cell>
          <cell r="B966" t="str">
            <v>OŠ Stjepana Bencekovića</v>
          </cell>
        </row>
        <row r="967">
          <cell r="A967">
            <v>1658</v>
          </cell>
          <cell r="B967" t="str">
            <v>OŠ Stjepana Cvrkovića</v>
          </cell>
        </row>
        <row r="968">
          <cell r="A968">
            <v>1689</v>
          </cell>
          <cell r="B968" t="str">
            <v>OŠ Stjepana Ivičevića</v>
          </cell>
        </row>
        <row r="969">
          <cell r="A969">
            <v>252</v>
          </cell>
          <cell r="B969" t="str">
            <v>OŠ Stjepana Kefelje</v>
          </cell>
        </row>
        <row r="970">
          <cell r="A970">
            <v>1254</v>
          </cell>
          <cell r="B970" t="str">
            <v>OŠ Stjepana Radića - Bibinje</v>
          </cell>
        </row>
        <row r="971">
          <cell r="A971">
            <v>162</v>
          </cell>
          <cell r="B971" t="str">
            <v>OŠ Stjepana Radića - Brestovec Orehovički</v>
          </cell>
        </row>
        <row r="972">
          <cell r="A972">
            <v>2071</v>
          </cell>
          <cell r="B972" t="str">
            <v>OŠ Stjepana Radića - Metković</v>
          </cell>
        </row>
        <row r="973">
          <cell r="A973">
            <v>1041</v>
          </cell>
          <cell r="B973" t="str">
            <v>OŠ Stjepana Radića - Čaglin</v>
          </cell>
        </row>
        <row r="974">
          <cell r="A974">
            <v>1780</v>
          </cell>
          <cell r="B974" t="str">
            <v>OŠ Stobreč</v>
          </cell>
        </row>
        <row r="975">
          <cell r="A975">
            <v>1965</v>
          </cell>
          <cell r="B975" t="str">
            <v>OŠ Stoja</v>
          </cell>
        </row>
        <row r="976">
          <cell r="A976">
            <v>2097</v>
          </cell>
          <cell r="B976" t="str">
            <v>OŠ Ston</v>
          </cell>
        </row>
        <row r="977">
          <cell r="A977">
            <v>2186</v>
          </cell>
          <cell r="B977" t="str">
            <v>OŠ Strahoninec</v>
          </cell>
        </row>
        <row r="978">
          <cell r="A978">
            <v>1789</v>
          </cell>
          <cell r="B978" t="str">
            <v>OŠ Strožanac</v>
          </cell>
        </row>
        <row r="979">
          <cell r="A979">
            <v>3057</v>
          </cell>
          <cell r="B979" t="str">
            <v>OŠ Stubičke Toplice</v>
          </cell>
        </row>
        <row r="980">
          <cell r="A980">
            <v>1826</v>
          </cell>
          <cell r="B980" t="str">
            <v>OŠ Studenci</v>
          </cell>
        </row>
        <row r="981">
          <cell r="A981">
            <v>998</v>
          </cell>
          <cell r="B981" t="str">
            <v>OŠ Suhopolje</v>
          </cell>
        </row>
        <row r="982">
          <cell r="A982">
            <v>1255</v>
          </cell>
          <cell r="B982" t="str">
            <v>OŠ Sukošan</v>
          </cell>
        </row>
        <row r="983">
          <cell r="A983">
            <v>329</v>
          </cell>
          <cell r="B983" t="str">
            <v>OŠ Sunja</v>
          </cell>
        </row>
        <row r="984">
          <cell r="A984">
            <v>1876</v>
          </cell>
          <cell r="B984" t="str">
            <v>OŠ Supetar</v>
          </cell>
        </row>
        <row r="985">
          <cell r="A985">
            <v>1769</v>
          </cell>
          <cell r="B985" t="str">
            <v>OŠ Sućidar</v>
          </cell>
        </row>
        <row r="986">
          <cell r="A986">
            <v>1304</v>
          </cell>
          <cell r="B986" t="str">
            <v>OŠ Sv. Filip i Jakov</v>
          </cell>
        </row>
        <row r="987">
          <cell r="A987">
            <v>2298</v>
          </cell>
          <cell r="B987" t="str">
            <v>OŠ Sveta Klara</v>
          </cell>
        </row>
        <row r="988">
          <cell r="A988">
            <v>2187</v>
          </cell>
          <cell r="B988" t="str">
            <v>OŠ Sveta Marija</v>
          </cell>
        </row>
        <row r="989">
          <cell r="A989">
            <v>105</v>
          </cell>
          <cell r="B989" t="str">
            <v>OŠ Sveta Nedelja</v>
          </cell>
        </row>
        <row r="990">
          <cell r="A990">
            <v>1362</v>
          </cell>
          <cell r="B990" t="str">
            <v>OŠ Svete Ane u Osijeku</v>
          </cell>
        </row>
        <row r="991">
          <cell r="A991">
            <v>212</v>
          </cell>
          <cell r="B991" t="str">
            <v>OŠ Sveti Križ Začretje</v>
          </cell>
        </row>
        <row r="992">
          <cell r="A992">
            <v>2174</v>
          </cell>
          <cell r="B992" t="str">
            <v>OŠ Sveti Martin na Muri</v>
          </cell>
        </row>
        <row r="993">
          <cell r="A993">
            <v>829</v>
          </cell>
          <cell r="B993" t="str">
            <v>OŠ Sveti Matej</v>
          </cell>
        </row>
        <row r="994">
          <cell r="A994">
            <v>584</v>
          </cell>
          <cell r="B994" t="str">
            <v>OŠ Sveti Petar Orehovec</v>
          </cell>
        </row>
        <row r="995">
          <cell r="A995">
            <v>504</v>
          </cell>
          <cell r="B995" t="str">
            <v>OŠ Sveti Đurđ</v>
          </cell>
        </row>
        <row r="996">
          <cell r="A996">
            <v>2021</v>
          </cell>
          <cell r="B996" t="str">
            <v xml:space="preserve">OŠ Svetvinčenat </v>
          </cell>
        </row>
        <row r="997">
          <cell r="A997">
            <v>508</v>
          </cell>
          <cell r="B997" t="str">
            <v>OŠ Svibovec</v>
          </cell>
        </row>
        <row r="998">
          <cell r="A998">
            <v>1958</v>
          </cell>
          <cell r="B998" t="str">
            <v xml:space="preserve">OŠ Tar - Vabriga </v>
          </cell>
        </row>
        <row r="999">
          <cell r="A999">
            <v>1376</v>
          </cell>
          <cell r="B999" t="str">
            <v>OŠ Tenja</v>
          </cell>
        </row>
        <row r="1000">
          <cell r="A1000">
            <v>1811</v>
          </cell>
          <cell r="B1000" t="str">
            <v>OŠ Tin Ujević - Krivodol</v>
          </cell>
        </row>
        <row r="1001">
          <cell r="A1001">
            <v>1375</v>
          </cell>
          <cell r="B1001" t="str">
            <v>OŠ Tin Ujević - Osijek</v>
          </cell>
        </row>
        <row r="1002">
          <cell r="A1002">
            <v>2276</v>
          </cell>
          <cell r="B1002" t="str">
            <v>OŠ Tina Ujevića - Zagreb</v>
          </cell>
        </row>
        <row r="1003">
          <cell r="A1003">
            <v>1546</v>
          </cell>
          <cell r="B1003" t="str">
            <v>OŠ Tina Ujevića - Šibenik</v>
          </cell>
        </row>
        <row r="1004">
          <cell r="A1004">
            <v>2252</v>
          </cell>
          <cell r="B1004" t="str">
            <v>OŠ Tituša Brezovačkog</v>
          </cell>
        </row>
        <row r="1005">
          <cell r="A1005">
            <v>2152</v>
          </cell>
          <cell r="B1005" t="str">
            <v>OŠ Tomaša Goričanca - Mala Subotica</v>
          </cell>
        </row>
        <row r="1006">
          <cell r="A1006">
            <v>1971</v>
          </cell>
          <cell r="B1006" t="str">
            <v>OŠ Tone Peruška - Pula</v>
          </cell>
        </row>
        <row r="1007">
          <cell r="A1007">
            <v>2888</v>
          </cell>
          <cell r="B1007" t="str">
            <v>OŠ Tordinci</v>
          </cell>
        </row>
        <row r="1008">
          <cell r="A1008">
            <v>1886</v>
          </cell>
          <cell r="B1008" t="str">
            <v>OŠ Trilj</v>
          </cell>
        </row>
        <row r="1009">
          <cell r="A1009">
            <v>2281</v>
          </cell>
          <cell r="B1009" t="str">
            <v>OŠ Trnjanska</v>
          </cell>
        </row>
        <row r="1010">
          <cell r="A1010">
            <v>483</v>
          </cell>
          <cell r="B1010" t="str">
            <v>OŠ Trnovec</v>
          </cell>
        </row>
        <row r="1011">
          <cell r="A1011">
            <v>728</v>
          </cell>
          <cell r="B1011" t="str">
            <v>OŠ Trnovitica</v>
          </cell>
        </row>
        <row r="1012">
          <cell r="A1012">
            <v>663</v>
          </cell>
          <cell r="B1012" t="str">
            <v>OŠ Trnovitički Popovac</v>
          </cell>
        </row>
        <row r="1013">
          <cell r="A1013">
            <v>2297</v>
          </cell>
          <cell r="B1013" t="str">
            <v>OŠ Trnsko</v>
          </cell>
        </row>
        <row r="1014">
          <cell r="A1014">
            <v>2128</v>
          </cell>
          <cell r="B1014" t="str">
            <v>OŠ Trpanj</v>
          </cell>
        </row>
        <row r="1015">
          <cell r="A1015">
            <v>1665</v>
          </cell>
          <cell r="B1015" t="str">
            <v>OŠ Trpinja</v>
          </cell>
        </row>
        <row r="1016">
          <cell r="A1016">
            <v>791</v>
          </cell>
          <cell r="B1016" t="str">
            <v>OŠ Trsat</v>
          </cell>
        </row>
        <row r="1017">
          <cell r="A1017">
            <v>1763</v>
          </cell>
          <cell r="B1017" t="str">
            <v>OŠ Trstenik</v>
          </cell>
        </row>
        <row r="1018">
          <cell r="A1018">
            <v>358</v>
          </cell>
          <cell r="B1018" t="str">
            <v>OŠ Turanj</v>
          </cell>
        </row>
        <row r="1019">
          <cell r="A1019">
            <v>792</v>
          </cell>
          <cell r="B1019" t="str">
            <v>OŠ Turnić</v>
          </cell>
        </row>
        <row r="1020">
          <cell r="A1020">
            <v>1690</v>
          </cell>
          <cell r="B1020" t="str">
            <v>OŠ Tučepi</v>
          </cell>
        </row>
        <row r="1021">
          <cell r="A1021">
            <v>516</v>
          </cell>
          <cell r="B1021" t="str">
            <v>OŠ Tužno</v>
          </cell>
        </row>
        <row r="1022">
          <cell r="A1022">
            <v>704</v>
          </cell>
          <cell r="B1022" t="str">
            <v>OŠ u Đulovcu</v>
          </cell>
        </row>
        <row r="1023">
          <cell r="A1023">
            <v>1288</v>
          </cell>
          <cell r="B1023" t="str">
            <v>OŠ Valentin Klarin - Preko</v>
          </cell>
        </row>
        <row r="1024">
          <cell r="A1024">
            <v>1928</v>
          </cell>
          <cell r="B1024" t="str">
            <v>OŠ Vazmoslav Gržalja</v>
          </cell>
        </row>
        <row r="1025">
          <cell r="A1025">
            <v>2120</v>
          </cell>
          <cell r="B1025" t="str">
            <v>OŠ Vela Luka</v>
          </cell>
        </row>
        <row r="1026">
          <cell r="A1026">
            <v>1978</v>
          </cell>
          <cell r="B1026" t="str">
            <v>OŠ Veli Vrh - Pula</v>
          </cell>
        </row>
        <row r="1027">
          <cell r="A1027">
            <v>52</v>
          </cell>
          <cell r="B1027" t="str">
            <v>OŠ Velika Mlaka</v>
          </cell>
        </row>
        <row r="1028">
          <cell r="A1028">
            <v>685</v>
          </cell>
          <cell r="B1028" t="str">
            <v>OŠ Velika Pisanica</v>
          </cell>
        </row>
        <row r="1029">
          <cell r="A1029">
            <v>505</v>
          </cell>
          <cell r="B1029" t="str">
            <v>OŠ Veliki Bukovec</v>
          </cell>
        </row>
        <row r="1030">
          <cell r="A1030">
            <v>217</v>
          </cell>
          <cell r="B1030" t="str">
            <v>OŠ Veliko Trgovišće</v>
          </cell>
        </row>
        <row r="1031">
          <cell r="A1031">
            <v>674</v>
          </cell>
          <cell r="B1031" t="str">
            <v>OŠ Veliko Trojstvo</v>
          </cell>
        </row>
        <row r="1032">
          <cell r="A1032">
            <v>1977</v>
          </cell>
          <cell r="B1032" t="str">
            <v>OŠ Veruda - Pula</v>
          </cell>
        </row>
        <row r="1033">
          <cell r="A1033">
            <v>2302</v>
          </cell>
          <cell r="B1033" t="str">
            <v>OŠ Većeslava Holjevca</v>
          </cell>
        </row>
        <row r="1034">
          <cell r="A1034">
            <v>793</v>
          </cell>
          <cell r="B1034" t="str">
            <v>OŠ Vežica</v>
          </cell>
        </row>
        <row r="1035">
          <cell r="A1035">
            <v>1549</v>
          </cell>
          <cell r="B1035" t="str">
            <v>OŠ Vidici</v>
          </cell>
        </row>
        <row r="1036">
          <cell r="A1036">
            <v>1973</v>
          </cell>
          <cell r="B1036" t="str">
            <v>OŠ Vidikovac</v>
          </cell>
        </row>
        <row r="1037">
          <cell r="A1037">
            <v>476</v>
          </cell>
          <cell r="B1037" t="str">
            <v>OŠ Vidovec</v>
          </cell>
        </row>
        <row r="1038">
          <cell r="A1038">
            <v>1369</v>
          </cell>
          <cell r="B1038" t="str">
            <v>OŠ Vijenac</v>
          </cell>
        </row>
        <row r="1039">
          <cell r="A1039">
            <v>1131</v>
          </cell>
          <cell r="B1039" t="str">
            <v>OŠ Viktor Car Emin - Donji Andrijevci</v>
          </cell>
        </row>
        <row r="1040">
          <cell r="A1040">
            <v>836</v>
          </cell>
          <cell r="B1040" t="str">
            <v>OŠ Viktora Cara Emina - Lovran</v>
          </cell>
        </row>
        <row r="1041">
          <cell r="A1041">
            <v>179</v>
          </cell>
          <cell r="B1041" t="str">
            <v>OŠ Viktora Kovačića</v>
          </cell>
        </row>
        <row r="1042">
          <cell r="A1042">
            <v>282</v>
          </cell>
          <cell r="B1042" t="str">
            <v>OŠ Viktorovac</v>
          </cell>
        </row>
        <row r="1043">
          <cell r="A1043">
            <v>1052</v>
          </cell>
          <cell r="B1043" t="str">
            <v>OŠ Vilima Korajca</v>
          </cell>
        </row>
        <row r="1044">
          <cell r="A1044">
            <v>485</v>
          </cell>
          <cell r="B1044" t="str">
            <v>OŠ Vinica</v>
          </cell>
        </row>
        <row r="1045">
          <cell r="A1045">
            <v>1720</v>
          </cell>
          <cell r="B1045" t="str">
            <v>OŠ Vis</v>
          </cell>
        </row>
        <row r="1046">
          <cell r="A1046">
            <v>1778</v>
          </cell>
          <cell r="B1046" t="str">
            <v>OŠ Visoka - Split</v>
          </cell>
        </row>
        <row r="1047">
          <cell r="A1047">
            <v>515</v>
          </cell>
          <cell r="B1047" t="str">
            <v>OŠ Visoko - Visoko</v>
          </cell>
        </row>
        <row r="1048">
          <cell r="A1048">
            <v>2014</v>
          </cell>
          <cell r="B1048" t="str">
            <v>OŠ Vitomir Širola - Pajo</v>
          </cell>
        </row>
        <row r="1049">
          <cell r="A1049">
            <v>1381</v>
          </cell>
          <cell r="B1049" t="str">
            <v>OŠ Višnjevac</v>
          </cell>
        </row>
        <row r="1050">
          <cell r="A1050">
            <v>1136</v>
          </cell>
          <cell r="B1050" t="str">
            <v>OŠ Vjekoslav Klaić</v>
          </cell>
        </row>
        <row r="1051">
          <cell r="A1051">
            <v>1566</v>
          </cell>
          <cell r="B1051" t="str">
            <v>OŠ Vjekoslava Kaleba</v>
          </cell>
        </row>
        <row r="1052">
          <cell r="A1052">
            <v>1748</v>
          </cell>
          <cell r="B1052" t="str">
            <v>OŠ Vjekoslava Paraća</v>
          </cell>
        </row>
        <row r="1053">
          <cell r="A1053">
            <v>2218</v>
          </cell>
          <cell r="B1053" t="str">
            <v>OŠ Vjenceslava Novaka</v>
          </cell>
        </row>
        <row r="1054">
          <cell r="A1054">
            <v>4056</v>
          </cell>
          <cell r="B1054" t="str">
            <v>OŠ Vladimir Deščak</v>
          </cell>
        </row>
        <row r="1055">
          <cell r="A1055">
            <v>780</v>
          </cell>
          <cell r="B1055" t="str">
            <v>OŠ Vladimir Gortan - Rijeka</v>
          </cell>
        </row>
        <row r="1056">
          <cell r="A1056">
            <v>1195</v>
          </cell>
          <cell r="B1056" t="str">
            <v>OŠ Vladimir Nazor - Adžamovci</v>
          </cell>
        </row>
        <row r="1057">
          <cell r="A1057">
            <v>164</v>
          </cell>
          <cell r="B1057" t="str">
            <v>OŠ Vladimir Nazor - Budinščina</v>
          </cell>
        </row>
        <row r="1058">
          <cell r="A1058">
            <v>340</v>
          </cell>
          <cell r="B1058" t="str">
            <v>OŠ Vladimir Nazor - Duga Resa</v>
          </cell>
        </row>
        <row r="1059">
          <cell r="A1059">
            <v>1647</v>
          </cell>
          <cell r="B1059" t="str">
            <v>OŠ Vladimir Nazor - Komletinci</v>
          </cell>
        </row>
        <row r="1060">
          <cell r="A1060">
            <v>546</v>
          </cell>
          <cell r="B1060" t="str">
            <v>OŠ Vladimir Nazor - Križevci</v>
          </cell>
        </row>
        <row r="1061">
          <cell r="A1061">
            <v>1297</v>
          </cell>
          <cell r="B1061" t="str">
            <v>OŠ Vladimir Nazor - Neviđane</v>
          </cell>
        </row>
        <row r="1062">
          <cell r="A1062">
            <v>113</v>
          </cell>
          <cell r="B1062" t="str">
            <v>OŠ Vladimir Nazor - Pisarovina</v>
          </cell>
        </row>
        <row r="1063">
          <cell r="A1063">
            <v>2078</v>
          </cell>
          <cell r="B1063" t="str">
            <v>OŠ Vladimir Nazor - Ploče</v>
          </cell>
        </row>
        <row r="1064">
          <cell r="A1064">
            <v>1110</v>
          </cell>
          <cell r="B1064" t="str">
            <v>OŠ Vladimir Nazor - Slavonski Brod</v>
          </cell>
        </row>
        <row r="1065">
          <cell r="A1065">
            <v>481</v>
          </cell>
          <cell r="B1065" t="str">
            <v>OŠ Vladimir Nazor - Sveti Ilija</v>
          </cell>
        </row>
        <row r="1066">
          <cell r="A1066">
            <v>334</v>
          </cell>
          <cell r="B1066" t="str">
            <v>OŠ Vladimir Nazor - Topusko</v>
          </cell>
        </row>
        <row r="1067">
          <cell r="A1067">
            <v>1082</v>
          </cell>
          <cell r="B1067" t="str">
            <v>OŠ Vladimir Nazor - Trenkovo</v>
          </cell>
        </row>
        <row r="1068">
          <cell r="A1068">
            <v>961</v>
          </cell>
          <cell r="B1068" t="str">
            <v>OŠ Vladimir Nazor - Virovitica</v>
          </cell>
        </row>
        <row r="1069">
          <cell r="A1069">
            <v>1445</v>
          </cell>
          <cell r="B1069" t="str">
            <v>OŠ Vladimir Nazor - Čepin</v>
          </cell>
        </row>
        <row r="1070">
          <cell r="A1070">
            <v>1339</v>
          </cell>
          <cell r="B1070" t="str">
            <v>OŠ Vladimir Nazor - Đakovo</v>
          </cell>
        </row>
        <row r="1071">
          <cell r="A1071">
            <v>1365</v>
          </cell>
          <cell r="B1071" t="str">
            <v>OŠ Vladimira Becića - Osijek</v>
          </cell>
        </row>
        <row r="1072">
          <cell r="A1072">
            <v>2043</v>
          </cell>
          <cell r="B1072" t="str">
            <v>OŠ Vladimira Gortana - Žminj</v>
          </cell>
        </row>
        <row r="1073">
          <cell r="A1073">
            <v>730</v>
          </cell>
          <cell r="B1073" t="str">
            <v>OŠ Vladimira Nazora - Crikvenica</v>
          </cell>
        </row>
        <row r="1074">
          <cell r="A1074">
            <v>638</v>
          </cell>
          <cell r="B1074" t="str">
            <v>OŠ Vladimira Nazora - Daruvar</v>
          </cell>
        </row>
        <row r="1075">
          <cell r="A1075">
            <v>1395</v>
          </cell>
          <cell r="B1075" t="str">
            <v>OŠ Vladimira Nazora - Feričanci</v>
          </cell>
        </row>
        <row r="1076">
          <cell r="A1076">
            <v>2006</v>
          </cell>
          <cell r="B1076" t="str">
            <v>OŠ Vladimira Nazora - Krnica</v>
          </cell>
        </row>
        <row r="1077">
          <cell r="A1077">
            <v>990</v>
          </cell>
          <cell r="B1077" t="str">
            <v>OŠ Vladimira Nazora - Nova Bukovica</v>
          </cell>
        </row>
        <row r="1078">
          <cell r="A1078">
            <v>1942</v>
          </cell>
          <cell r="B1078" t="str">
            <v>OŠ Vladimira Nazora - Pazin</v>
          </cell>
        </row>
        <row r="1079">
          <cell r="A1079">
            <v>1794</v>
          </cell>
          <cell r="B1079" t="str">
            <v>OŠ Vladimira Nazora - Postira</v>
          </cell>
        </row>
        <row r="1080">
          <cell r="A1080">
            <v>1998</v>
          </cell>
          <cell r="B1080" t="str">
            <v>OŠ Vladimira Nazora - Potpićan</v>
          </cell>
        </row>
        <row r="1081">
          <cell r="A1081">
            <v>2137</v>
          </cell>
          <cell r="B1081" t="str">
            <v>OŠ Vladimira Nazora - Pribislavec</v>
          </cell>
        </row>
        <row r="1082">
          <cell r="A1082">
            <v>1985</v>
          </cell>
          <cell r="B1082" t="str">
            <v>OŠ Vladimira Nazora - Rovinj</v>
          </cell>
        </row>
        <row r="1083">
          <cell r="A1083">
            <v>1579</v>
          </cell>
          <cell r="B1083" t="str">
            <v>OŠ Vladimira Nazora - Vinkovci</v>
          </cell>
        </row>
        <row r="1084">
          <cell r="A1084">
            <v>2041</v>
          </cell>
          <cell r="B1084" t="str">
            <v>OŠ Vladimira Nazora - Vrsar</v>
          </cell>
        </row>
        <row r="1085">
          <cell r="A1085">
            <v>2220</v>
          </cell>
          <cell r="B1085" t="str">
            <v>OŠ Vladimira Nazora - Zagreb</v>
          </cell>
        </row>
        <row r="1086">
          <cell r="A1086">
            <v>1260</v>
          </cell>
          <cell r="B1086" t="str">
            <v>OŠ Vladimira Nazora - Škabrnje</v>
          </cell>
        </row>
        <row r="1087">
          <cell r="A1087">
            <v>249</v>
          </cell>
          <cell r="B1087" t="str">
            <v>OŠ Vladimira Vidrića</v>
          </cell>
        </row>
        <row r="1088">
          <cell r="A1088">
            <v>1571</v>
          </cell>
          <cell r="B1088" t="str">
            <v>OŠ Vodice</v>
          </cell>
        </row>
        <row r="1089">
          <cell r="A1089">
            <v>2036</v>
          </cell>
          <cell r="B1089" t="str">
            <v xml:space="preserve">OŠ Vodnjan </v>
          </cell>
        </row>
        <row r="1090">
          <cell r="A1090">
            <v>396</v>
          </cell>
          <cell r="B1090" t="str">
            <v>OŠ Vojnić</v>
          </cell>
        </row>
        <row r="1091">
          <cell r="A1091">
            <v>2267</v>
          </cell>
          <cell r="B1091" t="str">
            <v>OŠ Voltino</v>
          </cell>
        </row>
        <row r="1092">
          <cell r="A1092">
            <v>995</v>
          </cell>
          <cell r="B1092" t="str">
            <v>OŠ Voćin</v>
          </cell>
        </row>
        <row r="1093">
          <cell r="A1093">
            <v>1659</v>
          </cell>
          <cell r="B1093" t="str">
            <v>OŠ Vođinci</v>
          </cell>
        </row>
        <row r="1094">
          <cell r="A1094">
            <v>1245</v>
          </cell>
          <cell r="B1094" t="str">
            <v>OŠ Voštarnica - Zadar</v>
          </cell>
        </row>
        <row r="1095">
          <cell r="A1095">
            <v>2271</v>
          </cell>
          <cell r="B1095" t="str">
            <v>OŠ Vrbani</v>
          </cell>
        </row>
        <row r="1096">
          <cell r="A1096">
            <v>1721</v>
          </cell>
          <cell r="B1096" t="str">
            <v>OŠ Vrgorac</v>
          </cell>
        </row>
        <row r="1097">
          <cell r="A1097">
            <v>1551</v>
          </cell>
          <cell r="B1097" t="str">
            <v>OŠ Vrpolje</v>
          </cell>
        </row>
        <row r="1098">
          <cell r="A1098">
            <v>2305</v>
          </cell>
          <cell r="B1098" t="str">
            <v>OŠ Vugrovec - Kašina</v>
          </cell>
        </row>
        <row r="1099">
          <cell r="A1099">
            <v>2245</v>
          </cell>
          <cell r="B1099" t="str">
            <v>OŠ Vukomerec</v>
          </cell>
        </row>
        <row r="1100">
          <cell r="A1100">
            <v>41</v>
          </cell>
          <cell r="B1100" t="str">
            <v>OŠ Vukovina</v>
          </cell>
        </row>
        <row r="1101">
          <cell r="A1101">
            <v>1246</v>
          </cell>
          <cell r="B1101" t="str">
            <v>OŠ Zadarski otoci - Zadar</v>
          </cell>
        </row>
        <row r="1102">
          <cell r="A1102">
            <v>1907</v>
          </cell>
          <cell r="B1102" t="str">
            <v>OŠ Zagvozd</v>
          </cell>
        </row>
        <row r="1103">
          <cell r="A1103">
            <v>776</v>
          </cell>
          <cell r="B1103" t="str">
            <v>OŠ Zamet</v>
          </cell>
        </row>
        <row r="1104">
          <cell r="A1104">
            <v>2296</v>
          </cell>
          <cell r="B1104" t="str">
            <v>OŠ Zapruđe</v>
          </cell>
        </row>
        <row r="1105">
          <cell r="A1105">
            <v>1055</v>
          </cell>
          <cell r="B1105" t="str">
            <v>OŠ Zdenka Turkovića</v>
          </cell>
        </row>
        <row r="1106">
          <cell r="A1106">
            <v>1257</v>
          </cell>
          <cell r="B1106" t="str">
            <v>OŠ Zemunik</v>
          </cell>
        </row>
        <row r="1107">
          <cell r="A1107">
            <v>153</v>
          </cell>
          <cell r="B1107" t="str">
            <v>OŠ Zlatar Bistrica</v>
          </cell>
        </row>
        <row r="1108">
          <cell r="A1108">
            <v>1422</v>
          </cell>
          <cell r="B1108" t="str">
            <v>OŠ Zmajevac</v>
          </cell>
        </row>
        <row r="1109">
          <cell r="A1109">
            <v>1913</v>
          </cell>
          <cell r="B1109" t="str">
            <v>OŠ Zmijavci</v>
          </cell>
        </row>
        <row r="1110">
          <cell r="A1110">
            <v>890</v>
          </cell>
          <cell r="B1110" t="str">
            <v>OŠ Zrinskih i Frankopana</v>
          </cell>
        </row>
        <row r="1111">
          <cell r="A1111">
            <v>1632</v>
          </cell>
          <cell r="B1111" t="str">
            <v>OŠ Zrinskih Nuštar</v>
          </cell>
        </row>
        <row r="1112">
          <cell r="A1112">
            <v>255</v>
          </cell>
          <cell r="B1112" t="str">
            <v>OŠ Zvonimira Franka</v>
          </cell>
        </row>
        <row r="1113">
          <cell r="A1113">
            <v>734</v>
          </cell>
          <cell r="B1113" t="str">
            <v>OŠ Zvonka Cara</v>
          </cell>
        </row>
        <row r="1114">
          <cell r="A1114">
            <v>1649</v>
          </cell>
          <cell r="B1114" t="str">
            <v>OŠ Čakovci</v>
          </cell>
        </row>
        <row r="1115">
          <cell r="A1115">
            <v>823</v>
          </cell>
          <cell r="B1115" t="str">
            <v>OŠ Čavle</v>
          </cell>
        </row>
        <row r="1116">
          <cell r="A1116">
            <v>632</v>
          </cell>
          <cell r="B1116" t="str">
            <v>OŠ Čazma</v>
          </cell>
        </row>
        <row r="1117">
          <cell r="A1117">
            <v>1411</v>
          </cell>
          <cell r="B1117" t="str">
            <v>OŠ Čeminac</v>
          </cell>
        </row>
        <row r="1118">
          <cell r="A1118">
            <v>1573</v>
          </cell>
          <cell r="B1118" t="str">
            <v>OŠ Čista Velika</v>
          </cell>
        </row>
        <row r="1119">
          <cell r="A1119">
            <v>2216</v>
          </cell>
          <cell r="B1119" t="str">
            <v>OŠ Čučerje</v>
          </cell>
        </row>
        <row r="1120">
          <cell r="A1120">
            <v>1348</v>
          </cell>
          <cell r="B1120" t="str">
            <v>OŠ Đakovački Selci</v>
          </cell>
        </row>
        <row r="1121">
          <cell r="A1121">
            <v>2</v>
          </cell>
          <cell r="B1121" t="str">
            <v>OŠ Đure Deželića - Ivanić Grad</v>
          </cell>
        </row>
        <row r="1122">
          <cell r="A1122">
            <v>167</v>
          </cell>
          <cell r="B1122" t="str">
            <v xml:space="preserve">OŠ Đure Prejca - Desinić </v>
          </cell>
        </row>
        <row r="1123">
          <cell r="A1123">
            <v>170</v>
          </cell>
          <cell r="B1123" t="str">
            <v>OŠ Đurmanec</v>
          </cell>
        </row>
        <row r="1124">
          <cell r="A1124">
            <v>532</v>
          </cell>
          <cell r="B1124" t="str">
            <v>OŠ Đuro Ester</v>
          </cell>
        </row>
        <row r="1125">
          <cell r="A1125">
            <v>1105</v>
          </cell>
          <cell r="B1125" t="str">
            <v>OŠ Đuro Pilar</v>
          </cell>
        </row>
        <row r="1126">
          <cell r="A1126">
            <v>484</v>
          </cell>
          <cell r="B1126" t="str">
            <v>OŠ Šemovec</v>
          </cell>
        </row>
        <row r="1127">
          <cell r="A1127">
            <v>2195</v>
          </cell>
          <cell r="B1127" t="str">
            <v>OŠ Šestine</v>
          </cell>
        </row>
        <row r="1128">
          <cell r="A1128">
            <v>1322</v>
          </cell>
          <cell r="B1128" t="str">
            <v>OŠ Šećerana</v>
          </cell>
        </row>
        <row r="1129">
          <cell r="A1129">
            <v>1961</v>
          </cell>
          <cell r="B1129" t="str">
            <v>OŠ Šijana - Pula</v>
          </cell>
        </row>
        <row r="1130">
          <cell r="A1130">
            <v>1236</v>
          </cell>
          <cell r="B1130" t="str">
            <v>OŠ Šime Budinića - Zadar</v>
          </cell>
        </row>
        <row r="1131">
          <cell r="A1131">
            <v>1233</v>
          </cell>
          <cell r="B1131" t="str">
            <v>OŠ Šimuna Kožičića Benje</v>
          </cell>
        </row>
        <row r="1132">
          <cell r="A1132">
            <v>790</v>
          </cell>
          <cell r="B1132" t="str">
            <v>OŠ Škurinje - Rijeka</v>
          </cell>
        </row>
        <row r="1133">
          <cell r="A1133">
            <v>2908</v>
          </cell>
          <cell r="B1133" t="str">
            <v>OŠ Špansko Oranice</v>
          </cell>
        </row>
        <row r="1134">
          <cell r="A1134">
            <v>711</v>
          </cell>
          <cell r="B1134" t="str">
            <v>OŠ Štefanje</v>
          </cell>
        </row>
        <row r="1135">
          <cell r="A1135">
            <v>2177</v>
          </cell>
          <cell r="B1135" t="str">
            <v>OŠ Štrigova</v>
          </cell>
        </row>
        <row r="1136">
          <cell r="A1136">
            <v>352</v>
          </cell>
          <cell r="B1136" t="str">
            <v>OŠ Švarča</v>
          </cell>
        </row>
        <row r="1137">
          <cell r="A1137">
            <v>61</v>
          </cell>
          <cell r="B1137" t="str">
            <v>OŠ Ščitarjevo</v>
          </cell>
        </row>
        <row r="1138">
          <cell r="A1138">
            <v>436</v>
          </cell>
          <cell r="B1138" t="str">
            <v>OŠ Žakanje</v>
          </cell>
        </row>
        <row r="1139">
          <cell r="A1139">
            <v>2239</v>
          </cell>
          <cell r="B1139" t="str">
            <v>OŠ Žitnjak</v>
          </cell>
        </row>
        <row r="1140">
          <cell r="A1140">
            <v>4057</v>
          </cell>
          <cell r="B1140" t="str">
            <v>OŠ Žnjan-Pazdigrad</v>
          </cell>
        </row>
        <row r="1141">
          <cell r="A1141">
            <v>1774</v>
          </cell>
          <cell r="B1141" t="str">
            <v>OŠ Žrnovnica</v>
          </cell>
        </row>
        <row r="1142">
          <cell r="A1142">
            <v>2129</v>
          </cell>
          <cell r="B1142" t="str">
            <v>OŠ Župa Dubrovačka</v>
          </cell>
        </row>
        <row r="1143">
          <cell r="A1143">
            <v>2210</v>
          </cell>
          <cell r="B1143" t="str">
            <v>OŠ Žuti brijeg</v>
          </cell>
        </row>
        <row r="1144">
          <cell r="A1144">
            <v>2653</v>
          </cell>
          <cell r="B1144" t="str">
            <v>Pazinski kolegij - Klasična gimnazija Pazin s pravom javnosti</v>
          </cell>
        </row>
        <row r="1145">
          <cell r="A1145">
            <v>4035</v>
          </cell>
          <cell r="B1145" t="str">
            <v>Policijska akademija</v>
          </cell>
        </row>
        <row r="1146">
          <cell r="A1146">
            <v>2325</v>
          </cell>
          <cell r="B1146" t="str">
            <v>Poliklinika za rehabilitaciju slušanja i govora SUVAG</v>
          </cell>
        </row>
        <row r="1147">
          <cell r="A1147">
            <v>2551</v>
          </cell>
          <cell r="B1147" t="str">
            <v>Poljoprivredna i veterinarska škola - Osijek</v>
          </cell>
        </row>
        <row r="1148">
          <cell r="A1148">
            <v>2732</v>
          </cell>
          <cell r="B1148" t="str">
            <v>Poljoprivredna škola - Zagreb</v>
          </cell>
        </row>
        <row r="1149">
          <cell r="A1149">
            <v>2530</v>
          </cell>
          <cell r="B1149" t="str">
            <v>Poljoprivredna, prehrambena i veterinarska škola Stanka Ožanića</v>
          </cell>
        </row>
        <row r="1150">
          <cell r="A1150">
            <v>2587</v>
          </cell>
          <cell r="B1150" t="str">
            <v>Poljoprivredno šumarska škola - Vinkovci</v>
          </cell>
        </row>
        <row r="1151">
          <cell r="A1151">
            <v>2498</v>
          </cell>
          <cell r="B1151" t="str">
            <v>Poljoprivredno-prehrambena škola - Požega</v>
          </cell>
        </row>
        <row r="1152">
          <cell r="A1152">
            <v>2478</v>
          </cell>
          <cell r="B1152" t="str">
            <v>Pomorska škola - Bakar</v>
          </cell>
        </row>
        <row r="1153">
          <cell r="A1153">
            <v>2632</v>
          </cell>
          <cell r="B1153" t="str">
            <v>Pomorska škola - Split</v>
          </cell>
        </row>
        <row r="1154">
          <cell r="A1154">
            <v>2524</v>
          </cell>
          <cell r="B1154" t="str">
            <v>Pomorska škola - Zadar</v>
          </cell>
        </row>
        <row r="1155">
          <cell r="A1155">
            <v>2679</v>
          </cell>
          <cell r="B1155" t="str">
            <v>Pomorsko-tehnička škola - Dubrovnik</v>
          </cell>
        </row>
        <row r="1156">
          <cell r="A1156">
            <v>2730</v>
          </cell>
          <cell r="B1156" t="str">
            <v>Poštanska i telekomunikacijska škola - Zagreb</v>
          </cell>
        </row>
        <row r="1157">
          <cell r="A1157">
            <v>2733</v>
          </cell>
          <cell r="B1157" t="str">
            <v>Prehrambeno - tehnološka škola - Zagreb</v>
          </cell>
        </row>
        <row r="1158">
          <cell r="A1158">
            <v>2458</v>
          </cell>
          <cell r="B1158" t="str">
            <v>Prirodoslovna i grafička škola - Rijeka</v>
          </cell>
        </row>
        <row r="1159">
          <cell r="A1159">
            <v>2391</v>
          </cell>
          <cell r="B1159" t="str">
            <v>Prirodoslovna škola - Karlovac</v>
          </cell>
        </row>
        <row r="1160">
          <cell r="A1160">
            <v>2728</v>
          </cell>
          <cell r="B1160" t="str">
            <v>Prirodoslovna škola Vladimira Preloga</v>
          </cell>
        </row>
        <row r="1161">
          <cell r="A1161">
            <v>2529</v>
          </cell>
          <cell r="B1161" t="str">
            <v>Prirodoslovno - grafička škola - Zadar</v>
          </cell>
        </row>
        <row r="1162">
          <cell r="A1162">
            <v>2615</v>
          </cell>
          <cell r="B1162" t="str">
            <v>Prirodoslovno tehnička škola - Split</v>
          </cell>
        </row>
        <row r="1163">
          <cell r="A1163">
            <v>2840</v>
          </cell>
          <cell r="B1163" t="str">
            <v>Privatna ekonomsko-poslovna škola s pravom javnosti - Varaždin</v>
          </cell>
        </row>
        <row r="1164">
          <cell r="A1164">
            <v>2787</v>
          </cell>
          <cell r="B1164" t="str">
            <v>Privatna gimnazija Dr. Časl, s pravom javnosti</v>
          </cell>
        </row>
        <row r="1165">
          <cell r="A1165">
            <v>2777</v>
          </cell>
          <cell r="B1165" t="str">
            <v>Privatna gimnazija i ekonomska škola Katarina Zrinski</v>
          </cell>
        </row>
        <row r="1166">
          <cell r="A1166">
            <v>2790</v>
          </cell>
          <cell r="B1166" t="str">
            <v>Privatna gimnazija i ekonomsko-informatička škola Futura s pravom javnosti</v>
          </cell>
        </row>
        <row r="1167">
          <cell r="A1167">
            <v>2844</v>
          </cell>
          <cell r="B1167" t="str">
            <v>Privatna gimnazija i turističko-ugostiteljska škola Jure Kuprešak  - Zagreb</v>
          </cell>
        </row>
        <row r="1168">
          <cell r="A1168">
            <v>2669</v>
          </cell>
          <cell r="B1168" t="str">
            <v>Privatna gimnazija Juraj Dobrila, s pravom javnosti</v>
          </cell>
        </row>
        <row r="1169">
          <cell r="A1169">
            <v>2640</v>
          </cell>
          <cell r="B1169" t="str">
            <v>Privatna jezična gimnazija Pitagora - srednja škola s pravom javnosti</v>
          </cell>
        </row>
        <row r="1170">
          <cell r="A1170">
            <v>2916</v>
          </cell>
          <cell r="B1170" t="str">
            <v xml:space="preserve">Privatna jezično-informatička gimnazija Leonardo da Vinci </v>
          </cell>
        </row>
        <row r="1171">
          <cell r="A1171">
            <v>2788</v>
          </cell>
          <cell r="B1171" t="str">
            <v>Privatna gimnazija i strukovna škola Svijet s pravom javnosti</v>
          </cell>
        </row>
        <row r="1172">
          <cell r="A1172">
            <v>2774</v>
          </cell>
          <cell r="B1172" t="str">
            <v>Privatna klasična gimnazija s pravom javnosti - Zagreb</v>
          </cell>
        </row>
        <row r="1173">
          <cell r="A1173">
            <v>2941</v>
          </cell>
          <cell r="B1173" t="str">
            <v>Privatna osnovna glazbena škola Bonar</v>
          </cell>
        </row>
        <row r="1174">
          <cell r="A1174">
            <v>1784</v>
          </cell>
          <cell r="B1174" t="str">
            <v>Privatna osnovna glazbena škola Boris Papandopulo</v>
          </cell>
        </row>
        <row r="1175">
          <cell r="A1175">
            <v>1253</v>
          </cell>
          <cell r="B1175" t="str">
            <v>Privatna osnovna škola Nova</v>
          </cell>
        </row>
        <row r="1176">
          <cell r="A1176">
            <v>4002</v>
          </cell>
          <cell r="B1176" t="str">
            <v>Privatna sportska i jezična gimnazija Franjo Bučar</v>
          </cell>
        </row>
        <row r="1177">
          <cell r="A1177">
            <v>4037</v>
          </cell>
          <cell r="B1177" t="str">
            <v>Privatna srednja ekonomska škola "Knez Malduh" Split</v>
          </cell>
        </row>
        <row r="1178">
          <cell r="A1178">
            <v>2784</v>
          </cell>
          <cell r="B1178" t="str">
            <v>Privatna srednja ekonomska škola INOVA s pravom javnosti</v>
          </cell>
        </row>
        <row r="1179">
          <cell r="A1179">
            <v>4031</v>
          </cell>
          <cell r="B1179" t="str">
            <v>Privatna srednja ekonomska škola Verte Nova</v>
          </cell>
        </row>
        <row r="1180">
          <cell r="A1180">
            <v>2915</v>
          </cell>
          <cell r="B1180" t="str">
            <v>Privatna srednja ugostiteljska škola Wallner - Split</v>
          </cell>
        </row>
        <row r="1181">
          <cell r="A1181">
            <v>2641</v>
          </cell>
          <cell r="B1181" t="str">
            <v>Privatna srednja škola Marko Antun de Dominis, s pravom javnosti</v>
          </cell>
        </row>
        <row r="1182">
          <cell r="A1182">
            <v>2417</v>
          </cell>
          <cell r="B1182" t="str">
            <v>Privatna srednja škola Varaždin s pravom javnosti</v>
          </cell>
        </row>
        <row r="1183">
          <cell r="A1183">
            <v>2785</v>
          </cell>
          <cell r="B1183" t="str">
            <v>Privatna umjetnička gimnazija, s pravom javnosti - Zagreb</v>
          </cell>
        </row>
        <row r="1184">
          <cell r="A1184">
            <v>2839</v>
          </cell>
          <cell r="B1184" t="str">
            <v>Privatna varaždinska gimnazija s pravom javnosti</v>
          </cell>
        </row>
        <row r="1185">
          <cell r="A1185">
            <v>2467</v>
          </cell>
          <cell r="B1185" t="str">
            <v>Prometna škola - Rijeka</v>
          </cell>
        </row>
        <row r="1186">
          <cell r="A1186">
            <v>2572</v>
          </cell>
          <cell r="B1186" t="str">
            <v>Prometno-tehnička škola - Šibenik</v>
          </cell>
        </row>
        <row r="1187">
          <cell r="A1187">
            <v>1385</v>
          </cell>
          <cell r="B1187" t="str">
            <v>Prosvjetno-kulturni centar Mađara u Republici Hrvatskoj</v>
          </cell>
        </row>
        <row r="1188">
          <cell r="A1188">
            <v>2725</v>
          </cell>
          <cell r="B1188" t="str">
            <v>Prva ekonomska škola - Zagreb</v>
          </cell>
        </row>
        <row r="1189">
          <cell r="A1189">
            <v>2406</v>
          </cell>
          <cell r="B1189" t="str">
            <v>Prva gimnazija - Varaždin</v>
          </cell>
        </row>
        <row r="1190">
          <cell r="A1190">
            <v>4009</v>
          </cell>
          <cell r="B1190" t="str">
            <v>Prva katolička osnovna škola u Gradu Zagrebu</v>
          </cell>
        </row>
        <row r="1191">
          <cell r="A1191">
            <v>368</v>
          </cell>
          <cell r="B1191" t="str">
            <v>Prva osnovna škola - Ogulin</v>
          </cell>
        </row>
        <row r="1192">
          <cell r="A1192">
            <v>4036</v>
          </cell>
          <cell r="B1192" t="str">
            <v>Prva privatna ekonomska škola Požega</v>
          </cell>
        </row>
        <row r="1193">
          <cell r="A1193">
            <v>3283</v>
          </cell>
          <cell r="B1193" t="str">
            <v>Prva privatna gimnazija - Karlovac</v>
          </cell>
        </row>
        <row r="1194">
          <cell r="A1194">
            <v>2416</v>
          </cell>
          <cell r="B1194" t="str">
            <v>Prva privatna gimnazija s pravom javnosti - Varaždin</v>
          </cell>
        </row>
        <row r="1195">
          <cell r="A1195">
            <v>2773</v>
          </cell>
          <cell r="B1195" t="str">
            <v>Prva privatna gimnazija s pravom javnosti - Zagreb</v>
          </cell>
        </row>
        <row r="1196">
          <cell r="A1196">
            <v>4059</v>
          </cell>
          <cell r="B1196" t="str">
            <v>Privatna gimnazija NOVA s pravom javnosti</v>
          </cell>
        </row>
        <row r="1197">
          <cell r="A1197">
            <v>1982</v>
          </cell>
          <cell r="B1197" t="str">
            <v>Prva privatna osnovna škola Juraj Dobrila s pravom javnosti</v>
          </cell>
        </row>
        <row r="1198">
          <cell r="A1198">
            <v>4038</v>
          </cell>
          <cell r="B1198" t="str">
            <v>Prva privatna škola za osobne usluge Zagreb</v>
          </cell>
        </row>
        <row r="1199">
          <cell r="A1199">
            <v>2457</v>
          </cell>
          <cell r="B1199" t="str">
            <v>Prva riječka hrvatska gimnazija</v>
          </cell>
        </row>
        <row r="1200">
          <cell r="A1200">
            <v>2843</v>
          </cell>
          <cell r="B1200" t="str">
            <v>Prva Srednja informatička škola, s pravom javnosti</v>
          </cell>
        </row>
        <row r="1201">
          <cell r="A1201">
            <v>2538</v>
          </cell>
          <cell r="B1201" t="str">
            <v>Prva srednja škola - Beli Manastir</v>
          </cell>
        </row>
        <row r="1202">
          <cell r="A1202">
            <v>2460</v>
          </cell>
          <cell r="B1202" t="str">
            <v>Prva sušačka hrvatska gimnazija u Rijeci</v>
          </cell>
        </row>
        <row r="1203">
          <cell r="A1203">
            <v>4034</v>
          </cell>
          <cell r="B1203" t="str">
            <v>Pučko otvoreno učilište Zagreb</v>
          </cell>
        </row>
        <row r="1204">
          <cell r="A1204">
            <v>2471</v>
          </cell>
          <cell r="B1204" t="str">
            <v>Salezijanska klasična gimnazija - s pravom javnosti</v>
          </cell>
        </row>
        <row r="1205">
          <cell r="A1205">
            <v>2480</v>
          </cell>
          <cell r="B1205" t="str">
            <v>Srednja glazbena škola Mirković - s pravom javnosti</v>
          </cell>
        </row>
        <row r="1206">
          <cell r="A1206">
            <v>2428</v>
          </cell>
          <cell r="B1206" t="str">
            <v>Srednja gospodarska škola - Križevci</v>
          </cell>
        </row>
        <row r="1207">
          <cell r="A1207">
            <v>2513</v>
          </cell>
          <cell r="B1207" t="str">
            <v>Srednja medicinska škola - Slavonski Brod</v>
          </cell>
        </row>
        <row r="1208">
          <cell r="A1208">
            <v>2689</v>
          </cell>
          <cell r="B1208" t="str">
            <v xml:space="preserve">Srednja poljoprivredna i tehnička škola - Opuzen </v>
          </cell>
        </row>
        <row r="1209">
          <cell r="A1209">
            <v>2604</v>
          </cell>
          <cell r="B1209" t="str">
            <v>Srednja strukovna škola - Makarska</v>
          </cell>
        </row>
        <row r="1210">
          <cell r="A1210">
            <v>2354</v>
          </cell>
          <cell r="B1210" t="str">
            <v>Srednja strukovna škola - Samobor</v>
          </cell>
        </row>
        <row r="1211">
          <cell r="A1211">
            <v>2412</v>
          </cell>
          <cell r="B1211" t="str">
            <v>Srednja strukovna škola - Varaždin</v>
          </cell>
        </row>
        <row r="1212">
          <cell r="A1212">
            <v>2358</v>
          </cell>
          <cell r="B1212" t="str">
            <v>Srednja strukovna škola - Velika Gorica</v>
          </cell>
        </row>
        <row r="1213">
          <cell r="A1213">
            <v>2585</v>
          </cell>
          <cell r="B1213" t="str">
            <v>Srednja strukovna škola - Vinkovci</v>
          </cell>
        </row>
        <row r="1214">
          <cell r="A1214">
            <v>2578</v>
          </cell>
          <cell r="B1214" t="str">
            <v>Srednja strukovna škola - Šibenik</v>
          </cell>
        </row>
        <row r="1215">
          <cell r="A1215">
            <v>2543</v>
          </cell>
          <cell r="B1215" t="str">
            <v>Srednja strukovna škola Antuna Horvata - Đakovo</v>
          </cell>
        </row>
        <row r="1216">
          <cell r="A1216">
            <v>2606</v>
          </cell>
          <cell r="B1216" t="str">
            <v>Srednja strukovna škola bana Josipa Jelačića</v>
          </cell>
        </row>
        <row r="1217">
          <cell r="A1217">
            <v>2611</v>
          </cell>
          <cell r="B1217" t="str">
            <v>Srednja strukovna škola Blaž Jurjev Trogiranin</v>
          </cell>
        </row>
        <row r="1218">
          <cell r="A1218">
            <v>3284</v>
          </cell>
          <cell r="B1218" t="str">
            <v>Srednja strukovna škola Kotva</v>
          </cell>
        </row>
        <row r="1219">
          <cell r="A1219">
            <v>2906</v>
          </cell>
          <cell r="B1219" t="str">
            <v xml:space="preserve">Srednja strukovna škola Kralja Zvonimira </v>
          </cell>
        </row>
        <row r="1220">
          <cell r="A1220">
            <v>2453</v>
          </cell>
          <cell r="B1220" t="str">
            <v xml:space="preserve">Srednja talijanska škola - Rijeka </v>
          </cell>
        </row>
        <row r="1221">
          <cell r="A1221">
            <v>2627</v>
          </cell>
          <cell r="B1221" t="str">
            <v>Srednja tehnička prometna škola - Split</v>
          </cell>
        </row>
        <row r="1222">
          <cell r="A1222">
            <v>4006</v>
          </cell>
          <cell r="B1222" t="str">
            <v>Srednja škola Delnice</v>
          </cell>
        </row>
        <row r="1223">
          <cell r="A1223">
            <v>4018</v>
          </cell>
          <cell r="B1223" t="str">
            <v>Srednja škola Isidora Kršnjavoga Našice</v>
          </cell>
        </row>
        <row r="1224">
          <cell r="A1224">
            <v>4004</v>
          </cell>
          <cell r="B1224" t="str">
            <v>Srednja škola Ludbreg</v>
          </cell>
        </row>
        <row r="1225">
          <cell r="A1225">
            <v>4005</v>
          </cell>
          <cell r="B1225" t="str">
            <v>Srednja škola Novi Marof</v>
          </cell>
        </row>
        <row r="1226">
          <cell r="A1226">
            <v>2667</v>
          </cell>
          <cell r="B1226" t="str">
            <v>Srednja škola s pravom javnosti Manero - Višnjan</v>
          </cell>
        </row>
        <row r="1227">
          <cell r="A1227">
            <v>2419</v>
          </cell>
          <cell r="B1227" t="str">
            <v>Srednja škola u Maruševcu s pravom javnosti</v>
          </cell>
        </row>
        <row r="1228">
          <cell r="A1228">
            <v>2455</v>
          </cell>
          <cell r="B1228" t="str">
            <v>Srednja škola za elektrotehniku i računalstvo - Rijeka</v>
          </cell>
        </row>
        <row r="1229">
          <cell r="A1229">
            <v>2791</v>
          </cell>
          <cell r="B1229" t="str">
            <v>Srpska pravoslavna opća gimnazija Kantakuzina</v>
          </cell>
        </row>
        <row r="1230">
          <cell r="A1230">
            <v>2411</v>
          </cell>
          <cell r="B1230" t="str">
            <v>Strojarska i prometna škola - Varaždin</v>
          </cell>
        </row>
        <row r="1231">
          <cell r="A1231">
            <v>2546</v>
          </cell>
          <cell r="B1231" t="str">
            <v>Strojarska tehnička škola - Osijek</v>
          </cell>
        </row>
        <row r="1232">
          <cell r="A1232">
            <v>2737</v>
          </cell>
          <cell r="B1232" t="str">
            <v>Strojarska tehnička škola Fausta Vrančića</v>
          </cell>
        </row>
        <row r="1233">
          <cell r="A1233">
            <v>2738</v>
          </cell>
          <cell r="B1233" t="str">
            <v>Strojarska tehnička škola Frana Bošnjakovića</v>
          </cell>
        </row>
        <row r="1234">
          <cell r="A1234">
            <v>2452</v>
          </cell>
          <cell r="B1234" t="str">
            <v>Strojarska škola za industrijska i obrtnička zanimanja - Rijeka</v>
          </cell>
        </row>
        <row r="1235">
          <cell r="A1235">
            <v>2462</v>
          </cell>
          <cell r="B1235" t="str">
            <v>Strojarsko brodograđevna škola za industrijska i obrtnička zanimanja - Rijeka</v>
          </cell>
        </row>
        <row r="1236">
          <cell r="A1236">
            <v>2482</v>
          </cell>
          <cell r="B1236" t="str">
            <v>Strukovna škola - Gospić</v>
          </cell>
        </row>
        <row r="1237">
          <cell r="A1237">
            <v>2664</v>
          </cell>
          <cell r="B1237" t="str">
            <v>Strukovna škola - Pula</v>
          </cell>
        </row>
        <row r="1238">
          <cell r="A1238">
            <v>2492</v>
          </cell>
          <cell r="B1238" t="str">
            <v>Strukovna škola - Virovitica</v>
          </cell>
        </row>
        <row r="1239">
          <cell r="A1239">
            <v>2592</v>
          </cell>
          <cell r="B1239" t="str">
            <v>Strukovna škola - Vukovar</v>
          </cell>
        </row>
        <row r="1240">
          <cell r="A1240">
            <v>2420</v>
          </cell>
          <cell r="B1240" t="str">
            <v>Strukovna škola - Đurđevac</v>
          </cell>
        </row>
        <row r="1241">
          <cell r="A1241">
            <v>2672</v>
          </cell>
          <cell r="B1241" t="str">
            <v xml:space="preserve">Strukovna škola Eugena Kumičića - Rovinj </v>
          </cell>
        </row>
        <row r="1242">
          <cell r="A1242">
            <v>2528</v>
          </cell>
          <cell r="B1242" t="str">
            <v>Strukovna škola Vice Vlatkovića</v>
          </cell>
        </row>
        <row r="1243">
          <cell r="A1243">
            <v>2481</v>
          </cell>
          <cell r="B1243" t="str">
            <v>SŠ Ambroza Haračića</v>
          </cell>
        </row>
        <row r="1244">
          <cell r="A1244">
            <v>2476</v>
          </cell>
          <cell r="B1244" t="str">
            <v xml:space="preserve">SŠ Andrije Ljudevita Adamića </v>
          </cell>
        </row>
        <row r="1245">
          <cell r="A1245">
            <v>2612</v>
          </cell>
          <cell r="B1245" t="str">
            <v>SŠ Antun Matijašević - Karamaneo</v>
          </cell>
        </row>
        <row r="1246">
          <cell r="A1246">
            <v>2418</v>
          </cell>
          <cell r="B1246" t="str">
            <v>SŠ Arboretum Opeka</v>
          </cell>
        </row>
        <row r="1247">
          <cell r="A1247">
            <v>2441</v>
          </cell>
          <cell r="B1247" t="str">
            <v>SŠ August Šenoa - Garešnica</v>
          </cell>
        </row>
        <row r="1248">
          <cell r="A1248">
            <v>2362</v>
          </cell>
          <cell r="B1248" t="str">
            <v>SŠ Ban Josip Jelačić</v>
          </cell>
        </row>
        <row r="1249">
          <cell r="A1249">
            <v>2442</v>
          </cell>
          <cell r="B1249" t="str">
            <v>SŠ Bartula Kašića - Grubišno Polje</v>
          </cell>
        </row>
        <row r="1250">
          <cell r="A1250">
            <v>2519</v>
          </cell>
          <cell r="B1250" t="str">
            <v>SŠ Bartula Kašića - Pag</v>
          </cell>
        </row>
        <row r="1251">
          <cell r="A1251">
            <v>2369</v>
          </cell>
          <cell r="B1251" t="str">
            <v>SŠ Bedekovčina</v>
          </cell>
        </row>
        <row r="1252">
          <cell r="A1252">
            <v>2516</v>
          </cell>
          <cell r="B1252" t="str">
            <v>SŠ Biograd na Moru</v>
          </cell>
        </row>
        <row r="1253">
          <cell r="A1253">
            <v>2688</v>
          </cell>
          <cell r="B1253" t="str">
            <v>SŠ Blato</v>
          </cell>
        </row>
        <row r="1254">
          <cell r="A1254">
            <v>2644</v>
          </cell>
          <cell r="B1254" t="str">
            <v>SŠ Bol</v>
          </cell>
        </row>
        <row r="1255">
          <cell r="A1255">
            <v>2614</v>
          </cell>
          <cell r="B1255" t="str">
            <v>SŠ Braća Radić</v>
          </cell>
        </row>
        <row r="1256">
          <cell r="A1256">
            <v>2646</v>
          </cell>
          <cell r="B1256" t="str">
            <v>SŠ Brač</v>
          </cell>
        </row>
        <row r="1257">
          <cell r="A1257">
            <v>2650</v>
          </cell>
          <cell r="B1257" t="str">
            <v>SŠ Buzet</v>
          </cell>
        </row>
        <row r="1258">
          <cell r="A1258">
            <v>2750</v>
          </cell>
          <cell r="B1258" t="str">
            <v>SŠ Centar za odgoj i obrazovanje</v>
          </cell>
        </row>
        <row r="1259">
          <cell r="A1259">
            <v>2568</v>
          </cell>
          <cell r="B1259" t="str">
            <v>SŠ Dalj</v>
          </cell>
        </row>
        <row r="1260">
          <cell r="A1260">
            <v>2445</v>
          </cell>
          <cell r="B1260" t="str">
            <v>SŠ Delnice</v>
          </cell>
        </row>
        <row r="1261">
          <cell r="A1261">
            <v>2639</v>
          </cell>
          <cell r="B1261" t="str">
            <v>SŠ Dental centar Marušić</v>
          </cell>
        </row>
        <row r="1262">
          <cell r="A1262">
            <v>2540</v>
          </cell>
          <cell r="B1262" t="str">
            <v>SŠ Donji Miholjac</v>
          </cell>
        </row>
        <row r="1263">
          <cell r="A1263">
            <v>2443</v>
          </cell>
          <cell r="B1263" t="str">
            <v>SŠ Dr. Antuna Barca - Crikvenica</v>
          </cell>
        </row>
        <row r="1264">
          <cell r="A1264">
            <v>2363</v>
          </cell>
          <cell r="B1264" t="str">
            <v>SŠ Dragutina Stražimira</v>
          </cell>
        </row>
        <row r="1265">
          <cell r="A1265">
            <v>2389</v>
          </cell>
          <cell r="B1265" t="str">
            <v>SŠ Duga Resa</v>
          </cell>
        </row>
        <row r="1266">
          <cell r="A1266">
            <v>2348</v>
          </cell>
          <cell r="B1266" t="str">
            <v>SŠ Dugo Selo</v>
          </cell>
        </row>
        <row r="1267">
          <cell r="A1267">
            <v>2603</v>
          </cell>
          <cell r="B1267" t="str">
            <v>SŠ Fra Andrije Kačića Miošića - Makarska</v>
          </cell>
        </row>
        <row r="1268">
          <cell r="A1268">
            <v>2687</v>
          </cell>
          <cell r="B1268" t="str">
            <v>SŠ Fra Andrije Kačića Miošića - Ploče</v>
          </cell>
        </row>
        <row r="1269">
          <cell r="A1269">
            <v>2373</v>
          </cell>
          <cell r="B1269" t="str">
            <v>SŠ Glina</v>
          </cell>
        </row>
        <row r="1270">
          <cell r="A1270">
            <v>2517</v>
          </cell>
          <cell r="B1270" t="str">
            <v>SŠ Gračac</v>
          </cell>
        </row>
        <row r="1271">
          <cell r="A1271">
            <v>2446</v>
          </cell>
          <cell r="B1271" t="str">
            <v>SŠ Hrvatski kralj Zvonimir</v>
          </cell>
        </row>
        <row r="1272">
          <cell r="A1272">
            <v>2598</v>
          </cell>
          <cell r="B1272" t="str">
            <v>SŠ Hvar</v>
          </cell>
        </row>
        <row r="1273">
          <cell r="A1273">
            <v>2597</v>
          </cell>
          <cell r="B1273" t="str">
            <v>SŠ Ilok</v>
          </cell>
        </row>
        <row r="1274">
          <cell r="A1274">
            <v>2544</v>
          </cell>
          <cell r="B1274" t="str">
            <v>SŠ Isidora Kršnjavoga - Našice</v>
          </cell>
        </row>
        <row r="1275">
          <cell r="A1275">
            <v>2426</v>
          </cell>
          <cell r="B1275" t="str">
            <v>SŠ Ivan Seljanec - Križevci</v>
          </cell>
        </row>
        <row r="1276">
          <cell r="A1276">
            <v>2349</v>
          </cell>
          <cell r="B1276" t="str">
            <v>SŠ Ivan Švear - Ivanić Grad</v>
          </cell>
        </row>
        <row r="1277">
          <cell r="A1277">
            <v>2610</v>
          </cell>
          <cell r="B1277" t="str">
            <v>SŠ Ivana Lucića - Trogir</v>
          </cell>
        </row>
        <row r="1278">
          <cell r="A1278">
            <v>2569</v>
          </cell>
          <cell r="B1278" t="str">
            <v>SŠ Ivana Maštrovića - Drniš</v>
          </cell>
        </row>
        <row r="1279">
          <cell r="A1279">
            <v>2374</v>
          </cell>
          <cell r="B1279" t="str">
            <v>SŠ Ivana Trnskoga</v>
          </cell>
        </row>
        <row r="1280">
          <cell r="A1280">
            <v>2405</v>
          </cell>
          <cell r="B1280" t="str">
            <v>SŠ Ivanec</v>
          </cell>
        </row>
        <row r="1281">
          <cell r="A1281">
            <v>2351</v>
          </cell>
          <cell r="B1281" t="str">
            <v>SŠ Jastrebarsko</v>
          </cell>
        </row>
        <row r="1282">
          <cell r="A1282">
            <v>3175</v>
          </cell>
          <cell r="B1282" t="str">
            <v>SŠ Jelkovec</v>
          </cell>
        </row>
        <row r="1283">
          <cell r="A1283">
            <v>2567</v>
          </cell>
          <cell r="B1283" t="str">
            <v>SŠ Josipa Kozarca - Đurđenovac</v>
          </cell>
        </row>
        <row r="1284">
          <cell r="A1284">
            <v>2605</v>
          </cell>
          <cell r="B1284" t="str">
            <v>SŠ Jure Kaštelan</v>
          </cell>
        </row>
        <row r="1285">
          <cell r="A1285">
            <v>2515</v>
          </cell>
          <cell r="B1285" t="str">
            <v>SŠ Kneza Branimira - Benkovac</v>
          </cell>
        </row>
        <row r="1286">
          <cell r="A1286">
            <v>2370</v>
          </cell>
          <cell r="B1286" t="str">
            <v>SŠ Konjščina</v>
          </cell>
        </row>
        <row r="1287">
          <cell r="A1287">
            <v>2424</v>
          </cell>
          <cell r="B1287" t="str">
            <v>SŠ Koprivnica</v>
          </cell>
        </row>
        <row r="1288">
          <cell r="A1288">
            <v>2364</v>
          </cell>
          <cell r="B1288" t="str">
            <v>SŠ Krapina</v>
          </cell>
        </row>
        <row r="1289">
          <cell r="A1289">
            <v>2905</v>
          </cell>
          <cell r="B1289" t="str">
            <v>SŠ Lovre Montija</v>
          </cell>
        </row>
        <row r="1290">
          <cell r="A1290">
            <v>2963</v>
          </cell>
          <cell r="B1290" t="str">
            <v>SŠ Marka Marulića - Slatina</v>
          </cell>
        </row>
        <row r="1291">
          <cell r="A1291">
            <v>2451</v>
          </cell>
          <cell r="B1291" t="str">
            <v>SŠ Markantuna de Dominisa - Rab</v>
          </cell>
        </row>
        <row r="1292">
          <cell r="A1292">
            <v>2654</v>
          </cell>
          <cell r="B1292" t="str">
            <v>SŠ Mate Balote</v>
          </cell>
        </row>
        <row r="1293">
          <cell r="A1293">
            <v>2651</v>
          </cell>
          <cell r="B1293" t="str">
            <v>SŠ Mate Blažine - Labin</v>
          </cell>
        </row>
        <row r="1294">
          <cell r="A1294">
            <v>2507</v>
          </cell>
          <cell r="B1294" t="str">
            <v>SŠ Matije Antuna Reljkovića - Slavonski Brod</v>
          </cell>
        </row>
        <row r="1295">
          <cell r="A1295">
            <v>2685</v>
          </cell>
          <cell r="B1295" t="str">
            <v>SŠ Metković</v>
          </cell>
        </row>
        <row r="1296">
          <cell r="A1296">
            <v>2378</v>
          </cell>
          <cell r="B1296" t="str">
            <v>SŠ Novska</v>
          </cell>
        </row>
        <row r="1297">
          <cell r="A1297">
            <v>2518</v>
          </cell>
          <cell r="B1297" t="str">
            <v>SŠ Obrovac</v>
          </cell>
        </row>
        <row r="1298">
          <cell r="A1298">
            <v>2371</v>
          </cell>
          <cell r="B1298" t="str">
            <v>SŠ Oroslavje</v>
          </cell>
        </row>
        <row r="1299">
          <cell r="A1299">
            <v>2484</v>
          </cell>
          <cell r="B1299" t="str">
            <v>SŠ Otočac</v>
          </cell>
        </row>
        <row r="1300">
          <cell r="A1300">
            <v>2495</v>
          </cell>
          <cell r="B1300" t="str">
            <v>SŠ Pakrac</v>
          </cell>
        </row>
        <row r="1301">
          <cell r="A1301">
            <v>2485</v>
          </cell>
          <cell r="B1301" t="str">
            <v xml:space="preserve">SŠ Pavla Rittera Vitezovića u Senju </v>
          </cell>
        </row>
        <row r="1302">
          <cell r="A1302">
            <v>2683</v>
          </cell>
          <cell r="B1302" t="str">
            <v>SŠ Petra Šegedina</v>
          </cell>
        </row>
        <row r="1303">
          <cell r="A1303">
            <v>2380</v>
          </cell>
          <cell r="B1303" t="str">
            <v>SŠ Petrinja</v>
          </cell>
        </row>
        <row r="1304">
          <cell r="A1304">
            <v>2494</v>
          </cell>
          <cell r="B1304" t="str">
            <v>SŠ Pitomača</v>
          </cell>
        </row>
        <row r="1305">
          <cell r="A1305">
            <v>2486</v>
          </cell>
          <cell r="B1305" t="str">
            <v>SŠ Plitvička Jezera</v>
          </cell>
        </row>
        <row r="1306">
          <cell r="A1306">
            <v>2368</v>
          </cell>
          <cell r="B1306" t="str">
            <v>SŠ Pregrada</v>
          </cell>
        </row>
        <row r="1307">
          <cell r="A1307">
            <v>2695</v>
          </cell>
          <cell r="B1307" t="str">
            <v>SŠ Prelog</v>
          </cell>
        </row>
        <row r="1308">
          <cell r="A1308">
            <v>2749</v>
          </cell>
          <cell r="B1308" t="str">
            <v>SŠ Sesvete</v>
          </cell>
        </row>
        <row r="1309">
          <cell r="A1309">
            <v>2404</v>
          </cell>
          <cell r="B1309" t="str">
            <v>SŠ Slunj</v>
          </cell>
        </row>
        <row r="1310">
          <cell r="A1310">
            <v>2487</v>
          </cell>
          <cell r="B1310" t="str">
            <v>SŠ Stjepan Ivšić</v>
          </cell>
        </row>
        <row r="1311">
          <cell r="A1311">
            <v>2613</v>
          </cell>
          <cell r="B1311" t="str">
            <v>SŠ Tin Ujević - Vrgorac</v>
          </cell>
        </row>
        <row r="1312">
          <cell r="A1312">
            <v>2375</v>
          </cell>
          <cell r="B1312" t="str">
            <v>SŠ Tina Ujevića - Kutina</v>
          </cell>
        </row>
        <row r="1313">
          <cell r="A1313">
            <v>2388</v>
          </cell>
          <cell r="B1313" t="str">
            <v>SŠ Topusko</v>
          </cell>
        </row>
        <row r="1314">
          <cell r="A1314">
            <v>2566</v>
          </cell>
          <cell r="B1314" t="str">
            <v>SŠ Valpovo</v>
          </cell>
        </row>
        <row r="1315">
          <cell r="A1315">
            <v>2684</v>
          </cell>
          <cell r="B1315" t="str">
            <v>SŠ Vela Luka</v>
          </cell>
        </row>
        <row r="1316">
          <cell r="A1316">
            <v>2383</v>
          </cell>
          <cell r="B1316" t="str">
            <v>SŠ Viktorovac</v>
          </cell>
        </row>
        <row r="1317">
          <cell r="A1317">
            <v>2647</v>
          </cell>
          <cell r="B1317" t="str">
            <v>SŠ Vladimir Gortan - Buje</v>
          </cell>
        </row>
        <row r="1318">
          <cell r="A1318">
            <v>2444</v>
          </cell>
          <cell r="B1318" t="str">
            <v>SŠ Vladimir Nazor</v>
          </cell>
        </row>
        <row r="1319">
          <cell r="A1319">
            <v>2361</v>
          </cell>
          <cell r="B1319" t="str">
            <v>SŠ Vrbovec</v>
          </cell>
        </row>
        <row r="1320">
          <cell r="A1320">
            <v>2365</v>
          </cell>
          <cell r="B1320" t="str">
            <v>SŠ Zabok</v>
          </cell>
        </row>
        <row r="1321">
          <cell r="A1321">
            <v>2372</v>
          </cell>
          <cell r="B1321" t="str">
            <v>SŠ Zlatar</v>
          </cell>
        </row>
        <row r="1322">
          <cell r="A1322">
            <v>2671</v>
          </cell>
          <cell r="B1322" t="str">
            <v>SŠ Zvane Črnje - Rovinj</v>
          </cell>
        </row>
        <row r="1323">
          <cell r="A1323">
            <v>3162</v>
          </cell>
          <cell r="B1323" t="str">
            <v>SŠ Čakovec</v>
          </cell>
        </row>
        <row r="1324">
          <cell r="A1324">
            <v>2437</v>
          </cell>
          <cell r="B1324" t="str">
            <v>SŠ Čazma</v>
          </cell>
        </row>
        <row r="1325">
          <cell r="A1325">
            <v>4011</v>
          </cell>
          <cell r="B1325" t="str">
            <v>Talijanska osnovna škola - Bernardo Parentin Poreč</v>
          </cell>
        </row>
        <row r="1326">
          <cell r="A1326">
            <v>1925</v>
          </cell>
          <cell r="B1326" t="str">
            <v>Talijanska osnovna škola - Buje</v>
          </cell>
        </row>
        <row r="1327">
          <cell r="A1327">
            <v>2018</v>
          </cell>
          <cell r="B1327" t="str">
            <v>Talijanska osnovna škola - Novigrad</v>
          </cell>
        </row>
        <row r="1328">
          <cell r="A1328">
            <v>1960</v>
          </cell>
          <cell r="B1328" t="str">
            <v xml:space="preserve">Talijanska osnovna škola - Poreč </v>
          </cell>
        </row>
        <row r="1329">
          <cell r="A1329">
            <v>1983</v>
          </cell>
          <cell r="B1329" t="str">
            <v>Talijanska osnovna škola Bernardo Benussi - Rovinj</v>
          </cell>
        </row>
        <row r="1330">
          <cell r="A1330">
            <v>2030</v>
          </cell>
          <cell r="B1330" t="str">
            <v>Talijanska osnovna škola Galileo Galilei - Umag</v>
          </cell>
        </row>
        <row r="1331">
          <cell r="A1331">
            <v>2670</v>
          </cell>
          <cell r="B1331" t="str">
            <v xml:space="preserve">Talijanska srednja škola - Rovinj </v>
          </cell>
        </row>
        <row r="1332">
          <cell r="A1332">
            <v>2660</v>
          </cell>
          <cell r="B1332" t="str">
            <v>Talijanska srednja škola Dante Alighieri - Pula</v>
          </cell>
        </row>
        <row r="1333">
          <cell r="A1333">
            <v>2648</v>
          </cell>
          <cell r="B1333" t="str">
            <v>Talijanska srednja škola Leonardo da Vinci - Buje</v>
          </cell>
        </row>
        <row r="1334">
          <cell r="A1334">
            <v>2608</v>
          </cell>
          <cell r="B1334" t="str">
            <v>Tehnička i industrijska škola Ruđera Boškovića u Sinju</v>
          </cell>
        </row>
        <row r="1335">
          <cell r="A1335">
            <v>2433</v>
          </cell>
          <cell r="B1335" t="str">
            <v>Tehnička škola - Bjelovar</v>
          </cell>
        </row>
        <row r="1336">
          <cell r="A1336">
            <v>2438</v>
          </cell>
          <cell r="B1336" t="str">
            <v>Tehnička škola - Daruvar</v>
          </cell>
        </row>
        <row r="1337">
          <cell r="A1337">
            <v>2395</v>
          </cell>
          <cell r="B1337" t="str">
            <v>Tehnička škola - Karlovac</v>
          </cell>
        </row>
        <row r="1338">
          <cell r="A1338">
            <v>2376</v>
          </cell>
          <cell r="B1338" t="str">
            <v>Tehnička škola - Kutina</v>
          </cell>
        </row>
        <row r="1339">
          <cell r="A1339">
            <v>2499</v>
          </cell>
          <cell r="B1339" t="str">
            <v>Tehnička škola - Požega</v>
          </cell>
        </row>
        <row r="1340">
          <cell r="A1340">
            <v>2663</v>
          </cell>
          <cell r="B1340" t="str">
            <v>Tehnička škola - Pula</v>
          </cell>
        </row>
        <row r="1341">
          <cell r="A1341">
            <v>2385</v>
          </cell>
          <cell r="B1341" t="str">
            <v>Tehnička škola - Sisak</v>
          </cell>
        </row>
        <row r="1342">
          <cell r="A1342">
            <v>2511</v>
          </cell>
          <cell r="B1342" t="str">
            <v>Tehnička škola - Slavonski Brod</v>
          </cell>
        </row>
        <row r="1343">
          <cell r="A1343">
            <v>2490</v>
          </cell>
          <cell r="B1343" t="str">
            <v>Tehnička škola - Virovitica</v>
          </cell>
        </row>
        <row r="1344">
          <cell r="A1344">
            <v>2527</v>
          </cell>
          <cell r="B1344" t="str">
            <v>Tehnička škola - Zadar</v>
          </cell>
        </row>
        <row r="1345">
          <cell r="A1345">
            <v>2740</v>
          </cell>
          <cell r="B1345" t="str">
            <v>Tehnička škola - Zagreb</v>
          </cell>
        </row>
        <row r="1346">
          <cell r="A1346">
            <v>2692</v>
          </cell>
          <cell r="B1346" t="str">
            <v>Tehnička škola - Čakovec</v>
          </cell>
        </row>
        <row r="1347">
          <cell r="A1347">
            <v>2576</v>
          </cell>
          <cell r="B1347" t="str">
            <v>Tehnička škola - Šibenik</v>
          </cell>
        </row>
        <row r="1348">
          <cell r="A1348">
            <v>2596</v>
          </cell>
          <cell r="B1348" t="str">
            <v>Tehnička škola - Županja</v>
          </cell>
        </row>
        <row r="1349">
          <cell r="A1349">
            <v>2553</v>
          </cell>
          <cell r="B1349" t="str">
            <v>Tehnička škola i prirodoslovna gimnazija Ruđera Boškovića - Osijek</v>
          </cell>
        </row>
        <row r="1350">
          <cell r="A1350">
            <v>2591</v>
          </cell>
          <cell r="B1350" t="str">
            <v>Tehnička škola Nikole Tesle - Vukovar</v>
          </cell>
        </row>
        <row r="1351">
          <cell r="A1351">
            <v>2581</v>
          </cell>
          <cell r="B1351" t="str">
            <v>Tehnička škola Ruđera Boškovića - Vinkovci</v>
          </cell>
        </row>
        <row r="1352">
          <cell r="A1352">
            <v>2764</v>
          </cell>
          <cell r="B1352" t="str">
            <v>Tehnička škola Ruđera Boškovića - Zagreb</v>
          </cell>
        </row>
        <row r="1353">
          <cell r="A1353">
            <v>2601</v>
          </cell>
          <cell r="B1353" t="str">
            <v>Tehnička škola u Imotskom</v>
          </cell>
        </row>
        <row r="1354">
          <cell r="A1354">
            <v>2463</v>
          </cell>
          <cell r="B1354" t="str">
            <v>Tehnička škola za strojarstvo i brodogradnju - Rijeka</v>
          </cell>
        </row>
        <row r="1355">
          <cell r="A1355">
            <v>2628</v>
          </cell>
          <cell r="B1355" t="str">
            <v>Tehnička škola za strojarstvo i mehatroniku - Split</v>
          </cell>
        </row>
        <row r="1356">
          <cell r="A1356">
            <v>2727</v>
          </cell>
          <cell r="B1356" t="str">
            <v>Treća ekonomska škola - Zagreb</v>
          </cell>
        </row>
        <row r="1357">
          <cell r="A1357">
            <v>2557</v>
          </cell>
          <cell r="B1357" t="str">
            <v>Trgovačka i komercijalna škola davor Milas - Osijek</v>
          </cell>
        </row>
        <row r="1358">
          <cell r="A1358">
            <v>2454</v>
          </cell>
          <cell r="B1358" t="str">
            <v>Trgovačka i tekstilna škola u Rijeci</v>
          </cell>
        </row>
        <row r="1359">
          <cell r="A1359">
            <v>2746</v>
          </cell>
          <cell r="B1359" t="str">
            <v>Trgovačka škola - Zagreb</v>
          </cell>
        </row>
        <row r="1360">
          <cell r="A1360">
            <v>2396</v>
          </cell>
          <cell r="B1360" t="str">
            <v>Trgovačko - ugostiteljska škola - Karlovac</v>
          </cell>
        </row>
        <row r="1361">
          <cell r="A1361">
            <v>2680</v>
          </cell>
          <cell r="B1361" t="str">
            <v>Turistička i ugostiteljska škola - Dubrovnik</v>
          </cell>
        </row>
        <row r="1362">
          <cell r="A1362">
            <v>2635</v>
          </cell>
          <cell r="B1362" t="str">
            <v>Turističko - ugostiteljska škola - Split</v>
          </cell>
        </row>
        <row r="1363">
          <cell r="A1363">
            <v>2655</v>
          </cell>
          <cell r="B1363" t="str">
            <v xml:space="preserve">Turističko - ugostiteljska škola Antona Štifanića - Poreč </v>
          </cell>
        </row>
        <row r="1364">
          <cell r="A1364">
            <v>2435</v>
          </cell>
          <cell r="B1364" t="str">
            <v>Turističko-ugostiteljska i prehrambena škola - Bjelovar</v>
          </cell>
        </row>
        <row r="1365">
          <cell r="A1365">
            <v>2574</v>
          </cell>
          <cell r="B1365" t="str">
            <v>Turističko-ugostiteljska škola - Šibenik</v>
          </cell>
        </row>
        <row r="1366">
          <cell r="A1366">
            <v>2447</v>
          </cell>
          <cell r="B1366" t="str">
            <v>Ugostiteljska škola - Opatija</v>
          </cell>
        </row>
        <row r="1367">
          <cell r="A1367">
            <v>2555</v>
          </cell>
          <cell r="B1367" t="str">
            <v>Ugostiteljsko - turistička škola - Osijek</v>
          </cell>
        </row>
        <row r="1368">
          <cell r="A1368">
            <v>2729</v>
          </cell>
          <cell r="B1368" t="str">
            <v>Ugostiteljsko-turističko učilište - Zagreb</v>
          </cell>
        </row>
        <row r="1369">
          <cell r="A1369">
            <v>2914</v>
          </cell>
          <cell r="B1369" t="str">
            <v>Umjetnička gimnazija Ars Animae s pravom javnosti - Split</v>
          </cell>
        </row>
        <row r="1370">
          <cell r="A1370">
            <v>60</v>
          </cell>
          <cell r="B1370" t="str">
            <v>Umjetnička škola Franje Lučića</v>
          </cell>
        </row>
        <row r="1371">
          <cell r="A1371">
            <v>2059</v>
          </cell>
          <cell r="B1371" t="str">
            <v>Umjetnička škola Luke Sorkočevića - Dubrovnik</v>
          </cell>
        </row>
        <row r="1372">
          <cell r="A1372">
            <v>2139</v>
          </cell>
          <cell r="B1372" t="str">
            <v>Umjetnička škola Miroslav Magdalenić - Čakovec</v>
          </cell>
        </row>
        <row r="1373">
          <cell r="A1373">
            <v>1959</v>
          </cell>
          <cell r="B1373" t="str">
            <v>Umjetnička škola Poreč</v>
          </cell>
        </row>
        <row r="1374">
          <cell r="A1374">
            <v>2745</v>
          </cell>
          <cell r="B1374" t="str">
            <v>Upravna škola Zagreb</v>
          </cell>
        </row>
        <row r="1375">
          <cell r="A1375">
            <v>4001</v>
          </cell>
          <cell r="B1375" t="str">
            <v>Učenički dom</v>
          </cell>
        </row>
        <row r="1376">
          <cell r="A1376">
            <v>4046</v>
          </cell>
          <cell r="B1376" t="str">
            <v>Učenički dom Hrvatski učiteljski konvikt</v>
          </cell>
        </row>
        <row r="1377">
          <cell r="A1377">
            <v>4048</v>
          </cell>
          <cell r="B1377" t="str">
            <v>Učenički dom Lovran</v>
          </cell>
        </row>
        <row r="1378">
          <cell r="A1378">
            <v>4049</v>
          </cell>
          <cell r="B1378" t="str">
            <v>Učenički dom Marije Jambrišak</v>
          </cell>
        </row>
        <row r="1379">
          <cell r="A1379">
            <v>4054</v>
          </cell>
          <cell r="B1379" t="str">
            <v>Učenički dom Varaždin</v>
          </cell>
        </row>
        <row r="1380">
          <cell r="A1380">
            <v>2845</v>
          </cell>
          <cell r="B1380" t="str">
            <v>Učilište za popularnu i jazz glazbu</v>
          </cell>
        </row>
        <row r="1381">
          <cell r="A1381">
            <v>2700</v>
          </cell>
          <cell r="B1381" t="str">
            <v>V. gimnazija - Zagreb</v>
          </cell>
        </row>
        <row r="1382">
          <cell r="A1382">
            <v>2623</v>
          </cell>
          <cell r="B1382" t="str">
            <v>V. gimnazija Vladimir Nazor - Split</v>
          </cell>
        </row>
        <row r="1383">
          <cell r="A1383">
            <v>630</v>
          </cell>
          <cell r="B1383" t="str">
            <v>V. osnovna škola - Bjelovar</v>
          </cell>
        </row>
        <row r="1384">
          <cell r="A1384">
            <v>465</v>
          </cell>
          <cell r="B1384" t="str">
            <v>V. osnovna škola - Varaždin</v>
          </cell>
        </row>
        <row r="1385">
          <cell r="A1385">
            <v>2719</v>
          </cell>
          <cell r="B1385" t="str">
            <v>Veterinarska škola - Zagreb</v>
          </cell>
        </row>
        <row r="1386">
          <cell r="A1386">
            <v>466</v>
          </cell>
          <cell r="B1386" t="str">
            <v>VI. osnovna škola - Varaždin</v>
          </cell>
        </row>
        <row r="1387">
          <cell r="A1387">
            <v>2702</v>
          </cell>
          <cell r="B1387" t="str">
            <v>VII. gimnazija - Zagreb</v>
          </cell>
        </row>
        <row r="1388">
          <cell r="A1388">
            <v>468</v>
          </cell>
          <cell r="B1388" t="str">
            <v>VII. osnovna škola - Varaždin</v>
          </cell>
        </row>
        <row r="1389">
          <cell r="A1389">
            <v>2330</v>
          </cell>
          <cell r="B1389" t="str">
            <v>Waldorfska škola u Zagrebu</v>
          </cell>
        </row>
        <row r="1390">
          <cell r="A1390">
            <v>2705</v>
          </cell>
          <cell r="B1390" t="str">
            <v>X. gimnazija Ivan Supek - Zagreb</v>
          </cell>
        </row>
        <row r="1391">
          <cell r="A1391">
            <v>2706</v>
          </cell>
          <cell r="B1391" t="str">
            <v>XI. gimnazija - Zagreb</v>
          </cell>
        </row>
        <row r="1392">
          <cell r="A1392">
            <v>2707</v>
          </cell>
          <cell r="B1392" t="str">
            <v>XII. gimnazija - Zagreb</v>
          </cell>
        </row>
        <row r="1393">
          <cell r="A1393">
            <v>2708</v>
          </cell>
          <cell r="B1393" t="str">
            <v>XIII. gimnazija - Zagreb</v>
          </cell>
        </row>
        <row r="1394">
          <cell r="A1394">
            <v>2710</v>
          </cell>
          <cell r="B1394" t="str">
            <v>XV. gimnazija - Zagreb</v>
          </cell>
        </row>
        <row r="1395">
          <cell r="A1395">
            <v>2711</v>
          </cell>
          <cell r="B1395" t="str">
            <v>XVI. gimnazija - Zagreb</v>
          </cell>
        </row>
        <row r="1396">
          <cell r="A1396">
            <v>2713</v>
          </cell>
          <cell r="B1396" t="str">
            <v>XVIII. gimnazija - Zagreb</v>
          </cell>
        </row>
        <row r="1397">
          <cell r="A1397">
            <v>2536</v>
          </cell>
          <cell r="B1397" t="str">
            <v>Zadarska privatna gimnazija s pravom javnosti</v>
          </cell>
        </row>
        <row r="1398">
          <cell r="A1398">
            <v>4000</v>
          </cell>
          <cell r="B1398" t="str">
            <v>Zadruga</v>
          </cell>
        </row>
        <row r="1399">
          <cell r="A1399">
            <v>2775</v>
          </cell>
          <cell r="B1399" t="str">
            <v>Zagrebačka umjetnička gimnazija s pravom javnosti</v>
          </cell>
        </row>
        <row r="1400">
          <cell r="A1400">
            <v>2586</v>
          </cell>
          <cell r="B1400" t="str">
            <v>Zdravstvena i veterinarska škola Dr. Andrije Štampara - Vinkovci</v>
          </cell>
        </row>
        <row r="1401">
          <cell r="A1401">
            <v>2634</v>
          </cell>
          <cell r="B1401" t="str">
            <v>Zdravstvena škola - Split</v>
          </cell>
        </row>
        <row r="1402">
          <cell r="A1402">
            <v>2714</v>
          </cell>
          <cell r="B1402" t="str">
            <v>Zdravstveno učilište - Zagreb</v>
          </cell>
        </row>
        <row r="1403">
          <cell r="A1403">
            <v>2359</v>
          </cell>
          <cell r="B1403" t="str">
            <v>Zrakoplovna tehnička škola Rudolfa Perešina</v>
          </cell>
        </row>
        <row r="1404">
          <cell r="A1404">
            <v>646</v>
          </cell>
          <cell r="B1404" t="str">
            <v>Češka osnovna škola Jana Amosa Komenskog - Daruvar</v>
          </cell>
        </row>
        <row r="1405">
          <cell r="A1405">
            <v>690</v>
          </cell>
          <cell r="B1405" t="str">
            <v>Češka osnovna škola Josipa Ružičke - Končanica</v>
          </cell>
        </row>
        <row r="1406">
          <cell r="A1406">
            <v>2580</v>
          </cell>
          <cell r="B1406" t="str">
            <v>Šibenska privatna gimnazija s pravom javnosti</v>
          </cell>
        </row>
        <row r="1407">
          <cell r="A1407">
            <v>2342</v>
          </cell>
          <cell r="B1407" t="str">
            <v>Škola kreativnog razvoja dr.Časl</v>
          </cell>
        </row>
        <row r="1408">
          <cell r="A1408">
            <v>2633</v>
          </cell>
          <cell r="B1408" t="str">
            <v>Škola likovnih umjetnosti - Split</v>
          </cell>
        </row>
        <row r="1409">
          <cell r="A1409">
            <v>2531</v>
          </cell>
          <cell r="B1409" t="str">
            <v>Škola primijenjene umjetnosti i dizajna - Zadar</v>
          </cell>
        </row>
        <row r="1410">
          <cell r="A1410">
            <v>2747</v>
          </cell>
          <cell r="B1410" t="str">
            <v>Škola primijenjene umjetnosti i dizajna - Zagreb</v>
          </cell>
        </row>
        <row r="1411">
          <cell r="A1411">
            <v>2558</v>
          </cell>
          <cell r="B1411" t="str">
            <v>Škola primijenjene umjetnosti i dizajna Osijek</v>
          </cell>
        </row>
        <row r="1412">
          <cell r="A1412">
            <v>2659</v>
          </cell>
          <cell r="B1412" t="str">
            <v>Škola primijenjenih umjetnosti i dizajna - Pula</v>
          </cell>
        </row>
        <row r="1413">
          <cell r="A1413">
            <v>2327</v>
          </cell>
          <cell r="B1413" t="str">
            <v>Škola suvremenog plesa Ane Maletić - Zagreb</v>
          </cell>
        </row>
        <row r="1414">
          <cell r="A1414">
            <v>2731</v>
          </cell>
          <cell r="B1414" t="str">
            <v>Škola za cestovni promet - Zagreb</v>
          </cell>
        </row>
        <row r="1415">
          <cell r="A1415">
            <v>2631</v>
          </cell>
          <cell r="B1415" t="str">
            <v>Škola za dizajn, grafiku i održivu gradnju - Split</v>
          </cell>
        </row>
        <row r="1416">
          <cell r="A1416">
            <v>2326</v>
          </cell>
          <cell r="B1416" t="str">
            <v>Škola za klasični balet - Zagreb</v>
          </cell>
        </row>
        <row r="1417">
          <cell r="A1417">
            <v>2715</v>
          </cell>
          <cell r="B1417" t="str">
            <v>Škola za medicinske sestre Mlinarska</v>
          </cell>
        </row>
        <row r="1418">
          <cell r="A1418">
            <v>2716</v>
          </cell>
          <cell r="B1418" t="str">
            <v>Škola za medicinske sestre Vinogradska</v>
          </cell>
        </row>
        <row r="1419">
          <cell r="A1419">
            <v>2718</v>
          </cell>
          <cell r="B1419" t="str">
            <v>Škola za medicinske sestre Vrapče</v>
          </cell>
        </row>
        <row r="1420">
          <cell r="A1420">
            <v>2744</v>
          </cell>
          <cell r="B1420" t="str">
            <v>Škola za montažu instalacija i metalnih konstrukcija</v>
          </cell>
        </row>
        <row r="1421">
          <cell r="A1421">
            <v>1980</v>
          </cell>
          <cell r="B1421" t="str">
            <v>Škola za odgoj i obrazovanje - Pula</v>
          </cell>
        </row>
        <row r="1422">
          <cell r="A1422">
            <v>2559</v>
          </cell>
          <cell r="B1422" t="str">
            <v>Škola za osposobljavanje i obrazovanje Vinko Bek</v>
          </cell>
        </row>
        <row r="1423">
          <cell r="A1423">
            <v>2717</v>
          </cell>
          <cell r="B1423" t="str">
            <v>Škola za primalje - Zagreb</v>
          </cell>
        </row>
        <row r="1424">
          <cell r="A1424">
            <v>2473</v>
          </cell>
          <cell r="B1424" t="str">
            <v>Škola za primijenjenu umjetnost u Rijeci</v>
          </cell>
        </row>
        <row r="1425">
          <cell r="A1425">
            <v>2734</v>
          </cell>
          <cell r="B1425" t="str">
            <v>Škola za modu i dizajn</v>
          </cell>
        </row>
        <row r="1426">
          <cell r="A1426">
            <v>2656</v>
          </cell>
          <cell r="B1426" t="str">
            <v>Škola za turizam, ugostiteljstvo i trgovinu - Pula</v>
          </cell>
        </row>
        <row r="1427">
          <cell r="A1427">
            <v>2366</v>
          </cell>
          <cell r="B1427" t="str">
            <v>Škola za umjetnost, dizajn, grafiku i odjeću - Zabok</v>
          </cell>
        </row>
        <row r="1428">
          <cell r="A1428">
            <v>2748</v>
          </cell>
          <cell r="B1428" t="str">
            <v>Športska gimnazija - Zagreb</v>
          </cell>
        </row>
        <row r="1429">
          <cell r="A1429">
            <v>2393</v>
          </cell>
          <cell r="B1429" t="str">
            <v>Šumarska i drvodjeljska škola - Karlovac</v>
          </cell>
        </row>
        <row r="1430">
          <cell r="A1430">
            <v>2477</v>
          </cell>
          <cell r="B1430" t="str">
            <v>Željeznička tehnička škola - Moravice</v>
          </cell>
        </row>
        <row r="1431">
          <cell r="A1431">
            <v>2751</v>
          </cell>
          <cell r="B1431" t="str">
            <v>Ženska opća gimnazija Družbe sestara milosrdnica - s pravom javnosti</v>
          </cell>
        </row>
        <row r="1432">
          <cell r="A1432">
            <v>4043</v>
          </cell>
          <cell r="B1432" t="str">
            <v>Ženski đački dom Dubrovnik</v>
          </cell>
        </row>
        <row r="1433">
          <cell r="A1433">
            <v>4007</v>
          </cell>
          <cell r="B1433" t="str">
            <v>Ženski đački dom Split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row r="1">
          <cell r="A1">
            <v>4052</v>
          </cell>
          <cell r="B1" t="str">
            <v>Američka međunarodna škola - Zagreb</v>
          </cell>
        </row>
        <row r="2">
          <cell r="A2">
            <v>3126</v>
          </cell>
          <cell r="B2" t="str">
            <v>Baletno-plesna škola pri Osnovnoj školi Dragutina Tadijanovića</v>
          </cell>
        </row>
        <row r="3">
          <cell r="A3">
            <v>3127</v>
          </cell>
          <cell r="B3" t="str">
            <v>Baletno-plesna škola Vela Luka pri Osnovnoj školi Vela Luka</v>
          </cell>
        </row>
        <row r="4">
          <cell r="A4">
            <v>4027</v>
          </cell>
          <cell r="B4" t="str">
            <v>Birotehnika centar za dopisno obrazovanje</v>
          </cell>
        </row>
        <row r="5">
          <cell r="A5">
            <v>2675</v>
          </cell>
          <cell r="B5" t="str">
            <v>Biskupijska klasična gimnazija Ruđera Boškovića s pravom javnosti</v>
          </cell>
        </row>
        <row r="6">
          <cell r="A6">
            <v>1940</v>
          </cell>
          <cell r="B6" t="str">
            <v>Centar Liče Faraguna - Labin</v>
          </cell>
        </row>
        <row r="7">
          <cell r="A7">
            <v>3070</v>
          </cell>
          <cell r="B7" t="str">
            <v>Centar odgoja i obrazovanja pri Odgojnom domu Mali Lošinj</v>
          </cell>
        </row>
        <row r="8">
          <cell r="A8">
            <v>4028</v>
          </cell>
          <cell r="B8" t="str">
            <v>Centar za autizam</v>
          </cell>
        </row>
        <row r="9">
          <cell r="A9">
            <v>799</v>
          </cell>
          <cell r="B9" t="str">
            <v>Centar za odgoj i obrazovanje - Rijeka</v>
          </cell>
        </row>
        <row r="10">
          <cell r="A10">
            <v>62</v>
          </cell>
          <cell r="B10" t="str">
            <v>Centar za odgoj i obrazovanje - Velika Gorica</v>
          </cell>
        </row>
        <row r="11">
          <cell r="A11">
            <v>2138</v>
          </cell>
          <cell r="B11" t="str">
            <v>Centar za odgoj i obrazovanje - Čakovec</v>
          </cell>
        </row>
        <row r="12">
          <cell r="A12">
            <v>365</v>
          </cell>
          <cell r="B12" t="str">
            <v>Centar za odgoj i obrazovanje djece i mladeži - Karlovac</v>
          </cell>
        </row>
        <row r="13">
          <cell r="A13">
            <v>2340</v>
          </cell>
          <cell r="B13" t="str">
            <v>Centar za odgoj i obrazovanje Dubrava</v>
          </cell>
        </row>
        <row r="14">
          <cell r="A14">
            <v>2320</v>
          </cell>
          <cell r="B14" t="str">
            <v>Centar za odgoj i obrazovanje Goljak</v>
          </cell>
        </row>
        <row r="15">
          <cell r="A15">
            <v>1361</v>
          </cell>
          <cell r="B15" t="str">
            <v>Centar za odgoj i obrazovanje Ivan Štark - Osijek</v>
          </cell>
        </row>
        <row r="16">
          <cell r="A16">
            <v>3093</v>
          </cell>
          <cell r="B16" t="str">
            <v>Centar za odgoj i obrazovanje Juraj Bonači</v>
          </cell>
        </row>
        <row r="17">
          <cell r="A17">
            <v>4060</v>
          </cell>
          <cell r="B17" t="str">
            <v>Centar za odgoj i obrazovanje Krapinske Toplice</v>
          </cell>
        </row>
        <row r="18">
          <cell r="A18">
            <v>3050</v>
          </cell>
          <cell r="B18" t="str">
            <v>Centar za odgoj i obrazovanje Lug</v>
          </cell>
        </row>
        <row r="19">
          <cell r="A19">
            <v>2345</v>
          </cell>
          <cell r="B19" t="str">
            <v>Centar za odgoj i obrazovanje Prekrižje - Zagreb</v>
          </cell>
        </row>
        <row r="20">
          <cell r="A20">
            <v>3065</v>
          </cell>
          <cell r="B20" t="str">
            <v>Centar za odgoj i obrazovanje pri Odgojnom domu - Ivanec</v>
          </cell>
        </row>
        <row r="21">
          <cell r="A21">
            <v>653</v>
          </cell>
          <cell r="B21" t="str">
            <v xml:space="preserve">Centar za odgoj i obrazovanje Rudolf Steiner - Daruvar </v>
          </cell>
        </row>
        <row r="22">
          <cell r="A22">
            <v>3094</v>
          </cell>
          <cell r="B22" t="str">
            <v>Centar za odgoj i obrazovanje Slava Raškaj - Split</v>
          </cell>
        </row>
        <row r="23">
          <cell r="A23">
            <v>2339</v>
          </cell>
          <cell r="B23" t="str">
            <v>Centar za odgoj i obrazovanje Slava Raškaj - Zagreb</v>
          </cell>
        </row>
        <row r="24">
          <cell r="A24">
            <v>467</v>
          </cell>
          <cell r="B24" t="str">
            <v>Centar za odgoj i obrazovanje Tomislav Špoljar</v>
          </cell>
        </row>
        <row r="25">
          <cell r="A25">
            <v>2338</v>
          </cell>
          <cell r="B25" t="str">
            <v>Centar za odgoj i obrazovanje Vinko Bek</v>
          </cell>
        </row>
        <row r="26">
          <cell r="A26">
            <v>166</v>
          </cell>
          <cell r="B26" t="str">
            <v>Centar za odgoj i obrazovanje Zajezda</v>
          </cell>
        </row>
        <row r="27">
          <cell r="A27">
            <v>3082</v>
          </cell>
          <cell r="B27" t="str">
            <v xml:space="preserve">Centar za odgoj i obrazovanje Šubićevac </v>
          </cell>
        </row>
        <row r="28">
          <cell r="A28">
            <v>553</v>
          </cell>
          <cell r="B28" t="str">
            <v>Centar za odgoj, obrazovanje i rehabilitaciju - Križevci</v>
          </cell>
        </row>
        <row r="29">
          <cell r="A29">
            <v>966</v>
          </cell>
          <cell r="B29" t="str">
            <v>Centar za odgoj, obrazovanje i rehabilitaciju - Virovitica</v>
          </cell>
        </row>
        <row r="30">
          <cell r="A30">
            <v>536</v>
          </cell>
          <cell r="B30" t="str">
            <v>Centar za odgoj, obrazovanje i rehabilitaciju Podravsko sunce</v>
          </cell>
        </row>
        <row r="31">
          <cell r="A31">
            <v>3048</v>
          </cell>
          <cell r="B31" t="str">
            <v>Centar za rehabilitaciju Stančić</v>
          </cell>
        </row>
        <row r="32">
          <cell r="A32">
            <v>3117</v>
          </cell>
          <cell r="B32" t="str">
            <v>Centar za rehabilitaciju Zagreb</v>
          </cell>
        </row>
        <row r="33">
          <cell r="A33">
            <v>4010</v>
          </cell>
          <cell r="B33" t="str">
            <v>Dom za odgoj djece i mladeži Split</v>
          </cell>
        </row>
        <row r="34">
          <cell r="A34">
            <v>2726</v>
          </cell>
          <cell r="B34" t="str">
            <v>Druga ekonomska škola - Zagreb</v>
          </cell>
        </row>
        <row r="35">
          <cell r="A35">
            <v>2407</v>
          </cell>
          <cell r="B35" t="str">
            <v>Druga gimnazija - Varaždin</v>
          </cell>
        </row>
        <row r="36">
          <cell r="A36">
            <v>4029</v>
          </cell>
          <cell r="B36" t="str">
            <v>Druga opća privatna gimnazija s pravom javnosti</v>
          </cell>
        </row>
        <row r="37">
          <cell r="A37">
            <v>2539</v>
          </cell>
          <cell r="B37" t="str">
            <v>Druga srednja škola - Beli Manastir</v>
          </cell>
        </row>
        <row r="38">
          <cell r="A38">
            <v>2739</v>
          </cell>
          <cell r="B38" t="str">
            <v>Drvodjeljska škola - Zagreb</v>
          </cell>
        </row>
        <row r="39">
          <cell r="A39">
            <v>2584</v>
          </cell>
          <cell r="B39" t="str">
            <v>Drvodjelska tehnička škola - Vinkovci</v>
          </cell>
        </row>
        <row r="40">
          <cell r="A40">
            <v>3128</v>
          </cell>
          <cell r="B40" t="str">
            <v>Dubrovačka privatna gimnazija</v>
          </cell>
        </row>
        <row r="41">
          <cell r="A41">
            <v>2432</v>
          </cell>
          <cell r="B41" t="str">
            <v xml:space="preserve">Ekonomska i birotehnička škola - Bjelovar </v>
          </cell>
        </row>
        <row r="42">
          <cell r="A42">
            <v>2676</v>
          </cell>
          <cell r="B42" t="str">
            <v>Ekonomska i trgovačka škola - Dubrovnik</v>
          </cell>
        </row>
        <row r="43">
          <cell r="A43">
            <v>2693</v>
          </cell>
          <cell r="B43" t="str">
            <v>Ekonomska i trgovačka škola - Čakovec</v>
          </cell>
        </row>
        <row r="44">
          <cell r="A44">
            <v>2583</v>
          </cell>
          <cell r="B44" t="str">
            <v>Ekonomska i trgovačka škola Ivana Domca</v>
          </cell>
        </row>
        <row r="45">
          <cell r="A45">
            <v>2440</v>
          </cell>
          <cell r="B45" t="str">
            <v>Ekonomska i turistička škola - Daruvar</v>
          </cell>
        </row>
        <row r="46">
          <cell r="A46">
            <v>2554</v>
          </cell>
          <cell r="B46" t="str">
            <v>Ekonomska i upravna škola - Osijek</v>
          </cell>
        </row>
        <row r="47">
          <cell r="A47">
            <v>2600</v>
          </cell>
          <cell r="B47" t="str">
            <v>Ekonomska škola - Imotski</v>
          </cell>
        </row>
        <row r="48">
          <cell r="A48">
            <v>2497</v>
          </cell>
          <cell r="B48" t="str">
            <v>Ekonomska škola - Požega</v>
          </cell>
        </row>
        <row r="49">
          <cell r="A49">
            <v>2661</v>
          </cell>
          <cell r="B49" t="str">
            <v>Ekonomska škola - Pula</v>
          </cell>
        </row>
        <row r="50">
          <cell r="A50">
            <v>2386</v>
          </cell>
          <cell r="B50" t="str">
            <v>Ekonomska škola - Sisak</v>
          </cell>
        </row>
        <row r="51">
          <cell r="A51">
            <v>2356</v>
          </cell>
          <cell r="B51" t="str">
            <v>Ekonomska škola - Velika Gorica</v>
          </cell>
        </row>
        <row r="52">
          <cell r="A52">
            <v>2590</v>
          </cell>
          <cell r="B52" t="str">
            <v>Ekonomska škola - Vukovar</v>
          </cell>
        </row>
        <row r="53">
          <cell r="A53">
            <v>2571</v>
          </cell>
          <cell r="B53" t="str">
            <v>Ekonomska škola - Šibenik</v>
          </cell>
        </row>
        <row r="54">
          <cell r="A54">
            <v>2541</v>
          </cell>
          <cell r="B54" t="str">
            <v>Ekonomska škola Braća Radić</v>
          </cell>
        </row>
        <row r="55">
          <cell r="A55">
            <v>4008</v>
          </cell>
          <cell r="B55" t="str">
            <v>Ekonomska škola braća Radić Đakovo</v>
          </cell>
        </row>
        <row r="56">
          <cell r="A56">
            <v>2456</v>
          </cell>
          <cell r="B56" t="str">
            <v xml:space="preserve">Ekonomska škola Mije Mirkovića - Rijeka </v>
          </cell>
        </row>
        <row r="57">
          <cell r="A57">
            <v>2352</v>
          </cell>
          <cell r="B57" t="str">
            <v>Ekonomska, trgovačka i ugostiteljska škola - Samobor</v>
          </cell>
        </row>
        <row r="58">
          <cell r="A58">
            <v>2532</v>
          </cell>
          <cell r="B58" t="str">
            <v>Ekonomsko - birotehnička i trgovačka škola - Zadar</v>
          </cell>
        </row>
        <row r="59">
          <cell r="A59">
            <v>2512</v>
          </cell>
          <cell r="B59" t="str">
            <v>Ekonomsko - birotehnička škola - Slavonski Brod</v>
          </cell>
        </row>
        <row r="60">
          <cell r="A60">
            <v>2625</v>
          </cell>
          <cell r="B60" t="str">
            <v>Ekonomsko - birotehnička škola - Split</v>
          </cell>
        </row>
        <row r="61">
          <cell r="A61">
            <v>2392</v>
          </cell>
          <cell r="B61" t="str">
            <v>Ekonomsko - turistička škola - Karlovac</v>
          </cell>
        </row>
        <row r="62">
          <cell r="A62">
            <v>2464</v>
          </cell>
          <cell r="B62" t="str">
            <v>Elektroindustrijska i obrtnička škola - Rijeka</v>
          </cell>
        </row>
        <row r="63">
          <cell r="A63">
            <v>2722</v>
          </cell>
          <cell r="B63" t="str">
            <v>Elektrostrojarska obrtnička škola - Zagreb</v>
          </cell>
        </row>
        <row r="64">
          <cell r="A64">
            <v>2408</v>
          </cell>
          <cell r="B64" t="str">
            <v>Elektrostrojarska škola - Varaždin</v>
          </cell>
        </row>
        <row r="65">
          <cell r="A65">
            <v>2506</v>
          </cell>
          <cell r="B65" t="str">
            <v>Elektrotehnička i ekonomska škola - Nova Gradiška</v>
          </cell>
        </row>
        <row r="66">
          <cell r="A66">
            <v>2545</v>
          </cell>
          <cell r="B66" t="str">
            <v>Elektrotehnička i prometna škola - Osijek</v>
          </cell>
        </row>
        <row r="67">
          <cell r="A67">
            <v>2616</v>
          </cell>
          <cell r="B67" t="str">
            <v>Elektrotehnička škola - Split</v>
          </cell>
        </row>
        <row r="68">
          <cell r="A68">
            <v>2721</v>
          </cell>
          <cell r="B68" t="str">
            <v>Elektrotehnička škola - Zagreb</v>
          </cell>
        </row>
        <row r="69">
          <cell r="A69">
            <v>2609</v>
          </cell>
          <cell r="B69" t="str">
            <v>Franjevačka klasična gimnazija u Sinju s pravom javnosti</v>
          </cell>
        </row>
        <row r="70">
          <cell r="A70">
            <v>2564</v>
          </cell>
          <cell r="B70" t="str">
            <v>Gaudeamus, prva privatna srednja škola u Osijeku s pravom javnosti</v>
          </cell>
        </row>
        <row r="71">
          <cell r="A71">
            <v>2724</v>
          </cell>
          <cell r="B71" t="str">
            <v>Geodetska tehnička škola - Zagreb</v>
          </cell>
        </row>
        <row r="72">
          <cell r="A72">
            <v>2496</v>
          </cell>
          <cell r="B72" t="str">
            <v>Gimnazija - Požega</v>
          </cell>
        </row>
        <row r="73">
          <cell r="A73">
            <v>2690</v>
          </cell>
          <cell r="B73" t="str">
            <v>Gimnazija - Čakovec</v>
          </cell>
        </row>
        <row r="74">
          <cell r="A74">
            <v>2542</v>
          </cell>
          <cell r="B74" t="str">
            <v>Gimnazija A.G.Matoša - Đakovo</v>
          </cell>
        </row>
        <row r="75">
          <cell r="A75">
            <v>2461</v>
          </cell>
          <cell r="B75" t="str">
            <v>Gimnazija Andrije Mohorovičića - Rijeka</v>
          </cell>
        </row>
        <row r="76">
          <cell r="A76">
            <v>2353</v>
          </cell>
          <cell r="B76" t="str">
            <v>Gimnazija Antuna Gustava Matoša - Samobor</v>
          </cell>
        </row>
        <row r="77">
          <cell r="A77">
            <v>2367</v>
          </cell>
          <cell r="B77" t="str">
            <v>Gimnazija Antuna Gustava Matoša - Zabok</v>
          </cell>
        </row>
        <row r="78">
          <cell r="A78">
            <v>2575</v>
          </cell>
          <cell r="B78" t="str">
            <v>Gimnazija Antuna Vrančića</v>
          </cell>
        </row>
        <row r="79">
          <cell r="A79">
            <v>2537</v>
          </cell>
          <cell r="B79" t="str">
            <v>Gimnazija Beli Manastir</v>
          </cell>
        </row>
        <row r="80">
          <cell r="A80">
            <v>2403</v>
          </cell>
          <cell r="B80" t="str">
            <v>Gimnazija Bernardina Frankopana</v>
          </cell>
        </row>
        <row r="81">
          <cell r="A81">
            <v>2429</v>
          </cell>
          <cell r="B81" t="str">
            <v>Gimnazija Bjelovar</v>
          </cell>
        </row>
        <row r="82">
          <cell r="A82">
            <v>2439</v>
          </cell>
          <cell r="B82" t="str">
            <v>Gimnazija Daruvar</v>
          </cell>
        </row>
        <row r="83">
          <cell r="A83">
            <v>2607</v>
          </cell>
          <cell r="B83" t="str">
            <v>Gimnazija Dinka Šimunovića u Sinju</v>
          </cell>
        </row>
        <row r="84">
          <cell r="A84">
            <v>2421</v>
          </cell>
          <cell r="B84" t="str">
            <v>Gimnazija Dr. Ivana Kranjčeva Đurđevac</v>
          </cell>
        </row>
        <row r="85">
          <cell r="A85">
            <v>2602</v>
          </cell>
          <cell r="B85" t="str">
            <v>Gimnazija Dr. Mate Ujevića</v>
          </cell>
        </row>
        <row r="86">
          <cell r="A86">
            <v>2677</v>
          </cell>
          <cell r="B86" t="str">
            <v>Gimnazija Dubrovnik</v>
          </cell>
        </row>
        <row r="87">
          <cell r="A87">
            <v>2448</v>
          </cell>
          <cell r="B87" t="str">
            <v>Gimnazija Eugena Kumičića - Opatija</v>
          </cell>
        </row>
        <row r="88">
          <cell r="A88">
            <v>2422</v>
          </cell>
          <cell r="B88" t="str">
            <v>Gimnazija Fran Galović - Koprivnica</v>
          </cell>
        </row>
        <row r="89">
          <cell r="A89">
            <v>2520</v>
          </cell>
          <cell r="B89" t="str">
            <v>Gimnazija Franje Petrića - Zadar</v>
          </cell>
        </row>
        <row r="90">
          <cell r="A90">
            <v>4047</v>
          </cell>
          <cell r="B90" t="str">
            <v>Gimnazija Futura Aetas Nostra Est</v>
          </cell>
        </row>
        <row r="91">
          <cell r="A91">
            <v>2483</v>
          </cell>
          <cell r="B91" t="str">
            <v>Gimnazija Gospić</v>
          </cell>
        </row>
        <row r="92">
          <cell r="A92">
            <v>2776</v>
          </cell>
          <cell r="B92" t="str">
            <v>Gimnazija i ekonomska škola Benedikta Kotruljevića, s pravom javnosti</v>
          </cell>
        </row>
        <row r="93">
          <cell r="A93">
            <v>2652</v>
          </cell>
          <cell r="B93" t="str">
            <v>Gimnazija i strukovna škola Jurja Dobrile - Pazin</v>
          </cell>
        </row>
        <row r="94">
          <cell r="A94">
            <v>2425</v>
          </cell>
          <cell r="B94" t="str">
            <v>Gimnazija Ivana Zakmardija Dijankovečkoga - Križevci</v>
          </cell>
        </row>
        <row r="95">
          <cell r="A95">
            <v>4014</v>
          </cell>
          <cell r="B95" t="str">
            <v>Gimnazija Josipa Slavenskog Čakovec</v>
          </cell>
        </row>
        <row r="96">
          <cell r="A96">
            <v>2522</v>
          </cell>
          <cell r="B96" t="str">
            <v>Gimnazija Jurja Barakovića</v>
          </cell>
        </row>
        <row r="97">
          <cell r="A97">
            <v>2390</v>
          </cell>
          <cell r="B97" t="str">
            <v>Gimnazija Karlovac</v>
          </cell>
        </row>
        <row r="98">
          <cell r="A98">
            <v>2709</v>
          </cell>
          <cell r="B98" t="str">
            <v>Gimnazija Lucijana Vranjanina</v>
          </cell>
        </row>
        <row r="99">
          <cell r="A99">
            <v>4022</v>
          </cell>
          <cell r="B99" t="str">
            <v>Gimnazija Marul</v>
          </cell>
        </row>
        <row r="100">
          <cell r="A100">
            <v>2509</v>
          </cell>
          <cell r="B100" t="str">
            <v>Gimnazija Matija Mesić</v>
          </cell>
        </row>
        <row r="101">
          <cell r="A101">
            <v>2582</v>
          </cell>
          <cell r="B101" t="str">
            <v>Gimnazija Matije Antuna Reljkovića</v>
          </cell>
        </row>
        <row r="102">
          <cell r="A102">
            <v>2686</v>
          </cell>
          <cell r="B102" t="str">
            <v>Gimnazija Metković</v>
          </cell>
        </row>
        <row r="103">
          <cell r="A103">
            <v>2504</v>
          </cell>
          <cell r="B103" t="str">
            <v>Gimnazija Nova Gradiška</v>
          </cell>
        </row>
        <row r="104">
          <cell r="A104">
            <v>2489</v>
          </cell>
          <cell r="B104" t="str">
            <v>Gimnazija Petra Preradovića - Virovitica</v>
          </cell>
        </row>
        <row r="105">
          <cell r="A105">
            <v>2657</v>
          </cell>
          <cell r="B105" t="str">
            <v>Gimnazija Pula</v>
          </cell>
        </row>
        <row r="106">
          <cell r="A106">
            <v>4012</v>
          </cell>
          <cell r="B106" t="str">
            <v>Gimnazija Sesvete</v>
          </cell>
        </row>
        <row r="107">
          <cell r="A107">
            <v>2381</v>
          </cell>
          <cell r="B107" t="str">
            <v>Gimnazija Sisak</v>
          </cell>
        </row>
        <row r="108">
          <cell r="A108">
            <v>2703</v>
          </cell>
          <cell r="B108" t="str">
            <v>Gimnazija Tituša Brezovačkog</v>
          </cell>
        </row>
        <row r="109">
          <cell r="A109">
            <v>2357</v>
          </cell>
          <cell r="B109" t="str">
            <v>Gimnazija Velika Gorica</v>
          </cell>
        </row>
        <row r="110">
          <cell r="A110">
            <v>2521</v>
          </cell>
          <cell r="B110" t="str">
            <v>Gimnazija Vladimira Nazora</v>
          </cell>
        </row>
        <row r="111">
          <cell r="A111">
            <v>2589</v>
          </cell>
          <cell r="B111" t="str">
            <v>Gimnazija Vukovar</v>
          </cell>
        </row>
        <row r="112">
          <cell r="A112">
            <v>2595</v>
          </cell>
          <cell r="B112" t="str">
            <v>Gimnazija Županja</v>
          </cell>
        </row>
        <row r="113">
          <cell r="A113">
            <v>2642</v>
          </cell>
          <cell r="B113" t="str">
            <v>Gimnazijski kolegij Kraljica Jelena s pravom javnosti - Split</v>
          </cell>
        </row>
        <row r="114">
          <cell r="A114">
            <v>4021</v>
          </cell>
          <cell r="B114" t="str">
            <v>Glazbena škola "Muzički atelje"</v>
          </cell>
        </row>
        <row r="115">
          <cell r="A115">
            <v>552</v>
          </cell>
          <cell r="B115" t="str">
            <v>Glazbena škola Alberta Štrige - Križevci</v>
          </cell>
        </row>
        <row r="116">
          <cell r="A116">
            <v>2337</v>
          </cell>
          <cell r="B116" t="str">
            <v>Glazbena škola Blagoja Berse - Zagreb</v>
          </cell>
        </row>
        <row r="117">
          <cell r="A117">
            <v>1252</v>
          </cell>
          <cell r="B117" t="str">
            <v>Glazbena škola Blagoje Bersa - Zadar</v>
          </cell>
        </row>
        <row r="118">
          <cell r="A118">
            <v>3139</v>
          </cell>
          <cell r="B118" t="str">
            <v>Glazbena škola Brkanović</v>
          </cell>
        </row>
        <row r="119">
          <cell r="A119">
            <v>652</v>
          </cell>
          <cell r="B119" t="str">
            <v xml:space="preserve">Glazbena škola Brune Bjelinskog - Daruvar </v>
          </cell>
        </row>
        <row r="120">
          <cell r="A120">
            <v>1685</v>
          </cell>
          <cell r="B120" t="str">
            <v xml:space="preserve">Glazbena škola Dr. Fra Ivan Glibotić - Imotski </v>
          </cell>
        </row>
        <row r="121">
          <cell r="A121">
            <v>31</v>
          </cell>
          <cell r="B121" t="str">
            <v>Glazbena škola Ferdo Livadić</v>
          </cell>
        </row>
        <row r="122">
          <cell r="A122">
            <v>2851</v>
          </cell>
          <cell r="B122" t="str">
            <v>Glazbena škola Fortunat Pintarića</v>
          </cell>
        </row>
        <row r="123">
          <cell r="A123">
            <v>298</v>
          </cell>
          <cell r="B123" t="str">
            <v>Glazbena škola Frana Lhotke</v>
          </cell>
        </row>
        <row r="124">
          <cell r="A124">
            <v>1384</v>
          </cell>
          <cell r="B124" t="str">
            <v>Glazbena škola Franje Kuhača - Osijek</v>
          </cell>
        </row>
        <row r="125">
          <cell r="A125">
            <v>1555</v>
          </cell>
          <cell r="B125" t="str">
            <v>Glazbena škola Ivana Lukačića</v>
          </cell>
        </row>
        <row r="126">
          <cell r="A126">
            <v>803</v>
          </cell>
          <cell r="B126" t="str">
            <v>Glazbena škola Ivana Matetića - Ronjgova - Rijeka</v>
          </cell>
        </row>
        <row r="127">
          <cell r="A127">
            <v>1981</v>
          </cell>
          <cell r="B127" t="str">
            <v>Glazbena škola Ivana Matetića - Ronjgova Pula</v>
          </cell>
        </row>
        <row r="128">
          <cell r="A128">
            <v>965</v>
          </cell>
          <cell r="B128" t="str">
            <v>Glazbena škola Jan Vlašimsky - Virovitica</v>
          </cell>
        </row>
        <row r="129">
          <cell r="A129">
            <v>4026</v>
          </cell>
          <cell r="B129" t="str">
            <v>Glazbena škola Jastrebarsko</v>
          </cell>
        </row>
        <row r="130">
          <cell r="A130">
            <v>1779</v>
          </cell>
          <cell r="B130" t="str">
            <v xml:space="preserve">Glazbena škola Josipa Hatzea </v>
          </cell>
        </row>
        <row r="131">
          <cell r="A131">
            <v>2588</v>
          </cell>
          <cell r="B131" t="str">
            <v>Glazbena škola Josipa Runjanina</v>
          </cell>
        </row>
        <row r="132">
          <cell r="A132">
            <v>366</v>
          </cell>
          <cell r="B132" t="str">
            <v>Glazbena škola Karlovac</v>
          </cell>
        </row>
        <row r="133">
          <cell r="A133">
            <v>1691</v>
          </cell>
          <cell r="B133" t="str">
            <v>Glazbena škola Makarska</v>
          </cell>
        </row>
        <row r="134">
          <cell r="A134">
            <v>2332</v>
          </cell>
          <cell r="B134" t="str">
            <v>Glazbena škola Pavla Markovca</v>
          </cell>
        </row>
        <row r="135">
          <cell r="A135">
            <v>1035</v>
          </cell>
          <cell r="B135" t="str">
            <v>Glazbena škola Požega</v>
          </cell>
        </row>
        <row r="136">
          <cell r="A136">
            <v>2846</v>
          </cell>
          <cell r="B136" t="str">
            <v>Glazbena škola Pregrada</v>
          </cell>
        </row>
        <row r="137">
          <cell r="A137">
            <v>1122</v>
          </cell>
          <cell r="B137" t="str">
            <v>Glazbena škola Slavonski Brod</v>
          </cell>
        </row>
        <row r="138">
          <cell r="A138">
            <v>3137</v>
          </cell>
          <cell r="B138" t="str">
            <v>Glazbena škola Tarla</v>
          </cell>
        </row>
        <row r="139">
          <cell r="A139">
            <v>264</v>
          </cell>
          <cell r="B139" t="str">
            <v>Glazbena škola u Novskoj</v>
          </cell>
        </row>
        <row r="140">
          <cell r="A140">
            <v>469</v>
          </cell>
          <cell r="B140" t="str">
            <v>Glazbena škola u Varaždinu</v>
          </cell>
        </row>
        <row r="141">
          <cell r="A141">
            <v>4020</v>
          </cell>
          <cell r="B141" t="str">
            <v>Glazbena škola Vanja Kos</v>
          </cell>
        </row>
        <row r="142">
          <cell r="A142">
            <v>631</v>
          </cell>
          <cell r="B142" t="str">
            <v xml:space="preserve">Glazbena škola Vatroslava Lisinskog - Bjelovar </v>
          </cell>
        </row>
        <row r="143">
          <cell r="A143">
            <v>2336</v>
          </cell>
          <cell r="B143" t="str">
            <v>Glazbena škola Vatroslava Lisinskog - Zagreb</v>
          </cell>
        </row>
        <row r="144">
          <cell r="A144">
            <v>2331</v>
          </cell>
          <cell r="B144" t="str">
            <v>Glazbena škola Zlatka Balokovića</v>
          </cell>
        </row>
        <row r="145">
          <cell r="A145">
            <v>2333</v>
          </cell>
          <cell r="B145" t="str">
            <v>Glazbeno učilište Elly Bašić - Zagreb</v>
          </cell>
        </row>
        <row r="146">
          <cell r="A146">
            <v>2701</v>
          </cell>
          <cell r="B146" t="str">
            <v>Gornjogradska gimnazija</v>
          </cell>
        </row>
        <row r="147">
          <cell r="A147">
            <v>2410</v>
          </cell>
          <cell r="B147" t="str">
            <v>Gospodarska škola - Varaždin</v>
          </cell>
        </row>
        <row r="148">
          <cell r="A148">
            <v>2694</v>
          </cell>
          <cell r="B148" t="str">
            <v>Gospodarska škola - Čakovec</v>
          </cell>
        </row>
        <row r="149">
          <cell r="A149">
            <v>2649</v>
          </cell>
          <cell r="B149" t="str">
            <v>Gospodarska škola Istituto Professionale - Buje</v>
          </cell>
        </row>
        <row r="150">
          <cell r="A150">
            <v>2723</v>
          </cell>
          <cell r="B150" t="str">
            <v>Graditeljska tehnička škola - Zagreb</v>
          </cell>
        </row>
        <row r="151">
          <cell r="A151">
            <v>2691</v>
          </cell>
          <cell r="B151" t="str">
            <v>Graditeljska škola - Čakovec</v>
          </cell>
        </row>
        <row r="152">
          <cell r="A152">
            <v>2465</v>
          </cell>
          <cell r="B152" t="str">
            <v>Graditeljska škola za industriju i obrt - Rijeka</v>
          </cell>
        </row>
        <row r="153">
          <cell r="A153">
            <v>2413</v>
          </cell>
          <cell r="B153" t="str">
            <v>Graditeljska, prirodoslovna i rudarska škola - Varaždin</v>
          </cell>
        </row>
        <row r="154">
          <cell r="A154">
            <v>2617</v>
          </cell>
          <cell r="B154" t="str">
            <v>Graditeljsko-geodetska tehnička škola - Split</v>
          </cell>
        </row>
        <row r="155">
          <cell r="A155">
            <v>2552</v>
          </cell>
          <cell r="B155" t="str">
            <v>Graditeljsko-geodetska škola - Osijek</v>
          </cell>
        </row>
        <row r="156">
          <cell r="A156">
            <v>2735</v>
          </cell>
          <cell r="B156" t="str">
            <v>Škola za grafiku, dizajn i medijsku produkciju</v>
          </cell>
        </row>
        <row r="157">
          <cell r="A157">
            <v>2459</v>
          </cell>
          <cell r="B157" t="str">
            <v>Građevinska tehnička škola - Rijeka</v>
          </cell>
        </row>
        <row r="158">
          <cell r="A158">
            <v>2533</v>
          </cell>
          <cell r="B158" t="str">
            <v>Hotelijersko-turistička i ugostiteljska škola - Zadar</v>
          </cell>
        </row>
        <row r="159">
          <cell r="A159">
            <v>2450</v>
          </cell>
          <cell r="B159" t="str">
            <v>Hotelijersko-turistička škola - Opatija</v>
          </cell>
        </row>
        <row r="160">
          <cell r="A160">
            <v>2771</v>
          </cell>
          <cell r="B160" t="str">
            <v>Hotelijersko-turistička škola u Zagrebu</v>
          </cell>
        </row>
        <row r="161">
          <cell r="A161">
            <v>2547</v>
          </cell>
          <cell r="B161" t="str">
            <v>I. gimnazija - Osijek</v>
          </cell>
        </row>
        <row r="162">
          <cell r="A162">
            <v>2619</v>
          </cell>
          <cell r="B162" t="str">
            <v>I. gimnazija - Split</v>
          </cell>
        </row>
        <row r="163">
          <cell r="A163">
            <v>2696</v>
          </cell>
          <cell r="B163" t="str">
            <v>I. gimnazija - Zagreb</v>
          </cell>
        </row>
        <row r="164">
          <cell r="A164">
            <v>614</v>
          </cell>
          <cell r="B164" t="str">
            <v>I. osnovna škola - Bjelovar</v>
          </cell>
        </row>
        <row r="165">
          <cell r="A165">
            <v>2295</v>
          </cell>
          <cell r="B165" t="str">
            <v>I. osnovna škola - Dugave</v>
          </cell>
        </row>
        <row r="166">
          <cell r="A166">
            <v>265</v>
          </cell>
          <cell r="B166" t="str">
            <v>I. osnovna škola - Petrinja</v>
          </cell>
        </row>
        <row r="167">
          <cell r="A167">
            <v>461</v>
          </cell>
          <cell r="B167" t="str">
            <v>I. osnovna škola - Varaždin</v>
          </cell>
        </row>
        <row r="168">
          <cell r="A168">
            <v>63</v>
          </cell>
          <cell r="B168" t="str">
            <v>I. osnovna škola - Vrbovec</v>
          </cell>
        </row>
        <row r="169">
          <cell r="A169">
            <v>2132</v>
          </cell>
          <cell r="B169" t="str">
            <v>I. osnovna škola - Čakovec</v>
          </cell>
        </row>
        <row r="170">
          <cell r="A170">
            <v>2720</v>
          </cell>
          <cell r="B170" t="str">
            <v>I. tehnička škola Tesla</v>
          </cell>
        </row>
        <row r="171">
          <cell r="A171">
            <v>2548</v>
          </cell>
          <cell r="B171" t="str">
            <v>II. gimnazija - Osijek</v>
          </cell>
        </row>
        <row r="172">
          <cell r="A172">
            <v>2620</v>
          </cell>
          <cell r="B172" t="str">
            <v>II. gimnazija - Split</v>
          </cell>
        </row>
        <row r="173">
          <cell r="A173">
            <v>2697</v>
          </cell>
          <cell r="B173" t="str">
            <v>II. gimnazija - Zagreb</v>
          </cell>
        </row>
        <row r="174">
          <cell r="A174">
            <v>621</v>
          </cell>
          <cell r="B174" t="str">
            <v>II. osnovna škola - Bjelovar</v>
          </cell>
        </row>
        <row r="175">
          <cell r="A175">
            <v>462</v>
          </cell>
          <cell r="B175" t="str">
            <v>II. osnovna škola - Varaždin</v>
          </cell>
        </row>
        <row r="176">
          <cell r="A176">
            <v>70</v>
          </cell>
          <cell r="B176" t="str">
            <v>II. osnovna škola - Vrbovec</v>
          </cell>
        </row>
        <row r="177">
          <cell r="A177">
            <v>2135</v>
          </cell>
          <cell r="B177" t="str">
            <v>II. osnovna škola - Čakovec</v>
          </cell>
        </row>
        <row r="178">
          <cell r="A178">
            <v>2549</v>
          </cell>
          <cell r="B178" t="str">
            <v>III. gimnazija - Osijek</v>
          </cell>
        </row>
        <row r="179">
          <cell r="A179">
            <v>2621</v>
          </cell>
          <cell r="B179" t="str">
            <v>III. gimnazija - Split</v>
          </cell>
        </row>
        <row r="180">
          <cell r="A180">
            <v>2698</v>
          </cell>
          <cell r="B180" t="str">
            <v>III. gimnazija - Zagreb</v>
          </cell>
        </row>
        <row r="181">
          <cell r="A181">
            <v>623</v>
          </cell>
          <cell r="B181" t="str">
            <v>III. osnovna škola - Bjelovar</v>
          </cell>
        </row>
        <row r="182">
          <cell r="A182">
            <v>463</v>
          </cell>
          <cell r="B182" t="str">
            <v>III. osnovna škola - Varaždin</v>
          </cell>
        </row>
        <row r="183">
          <cell r="A183">
            <v>2136</v>
          </cell>
          <cell r="B183" t="str">
            <v>III. osnovna škola - Čakovec</v>
          </cell>
        </row>
        <row r="184">
          <cell r="A184">
            <v>2742</v>
          </cell>
          <cell r="B184" t="str">
            <v>Industrijska strojarska škola - Zagreb</v>
          </cell>
        </row>
        <row r="185">
          <cell r="A185">
            <v>2630</v>
          </cell>
          <cell r="B185" t="str">
            <v>Industrijska škola - Split</v>
          </cell>
        </row>
        <row r="186">
          <cell r="A186">
            <v>2505</v>
          </cell>
          <cell r="B186" t="str">
            <v>Industrijsko-obrtnička škola - Nova Gradiška</v>
          </cell>
        </row>
        <row r="187">
          <cell r="A187">
            <v>2658</v>
          </cell>
          <cell r="B187" t="str">
            <v xml:space="preserve">Industrijsko-obrtnička škola - Pula </v>
          </cell>
        </row>
        <row r="188">
          <cell r="A188">
            <v>2382</v>
          </cell>
          <cell r="B188" t="str">
            <v>Industrijsko-obrtnička škola - Sisak</v>
          </cell>
        </row>
        <row r="189">
          <cell r="A189">
            <v>2964</v>
          </cell>
          <cell r="B189" t="str">
            <v>Industrijsko-obrtnička škola - Slatina</v>
          </cell>
        </row>
        <row r="190">
          <cell r="A190">
            <v>2510</v>
          </cell>
          <cell r="B190" t="str">
            <v>Industrijsko-obrtnička škola - Slavonski Brod</v>
          </cell>
        </row>
        <row r="191">
          <cell r="A191">
            <v>2491</v>
          </cell>
          <cell r="B191" t="str">
            <v>Industrijsko-obrtnička škola - Virovitica</v>
          </cell>
        </row>
        <row r="192">
          <cell r="A192">
            <v>2577</v>
          </cell>
          <cell r="B192" t="str">
            <v>Industrijsko-obrtnička škola - Šibenik</v>
          </cell>
        </row>
        <row r="193">
          <cell r="A193">
            <v>2780</v>
          </cell>
          <cell r="B193" t="str">
            <v>Islamska gimnazija dr. Ahmeda Smajlovića - Zagreb</v>
          </cell>
        </row>
        <row r="194">
          <cell r="A194">
            <v>2563</v>
          </cell>
          <cell r="B194" t="str">
            <v xml:space="preserve">Isusovačka klasična gimnazija s pravom javnosti u Osijeku </v>
          </cell>
        </row>
        <row r="195">
          <cell r="A195">
            <v>2699</v>
          </cell>
          <cell r="B195" t="str">
            <v>IV. gimnazija - Zagreb</v>
          </cell>
        </row>
        <row r="196">
          <cell r="A196">
            <v>2622</v>
          </cell>
          <cell r="B196" t="str">
            <v>IV. gimnazija Marko Marulić</v>
          </cell>
        </row>
        <row r="197">
          <cell r="A197">
            <v>628</v>
          </cell>
          <cell r="B197" t="str">
            <v>IV. osnovna škola - Bjelovar</v>
          </cell>
        </row>
        <row r="198">
          <cell r="A198">
            <v>464</v>
          </cell>
          <cell r="B198" t="str">
            <v>IV. osnovna škola - Varaždin</v>
          </cell>
        </row>
        <row r="199">
          <cell r="A199">
            <v>2704</v>
          </cell>
          <cell r="B199" t="str">
            <v>IX. gimnazija - Zagreb</v>
          </cell>
        </row>
        <row r="200">
          <cell r="A200">
            <v>4030</v>
          </cell>
          <cell r="B200" t="str">
            <v>Jezična gimnazija Sova Zagreb</v>
          </cell>
        </row>
        <row r="201">
          <cell r="A201">
            <v>2911</v>
          </cell>
          <cell r="B201" t="str">
            <v>Katolička gimnazija s pravom javnosti u Požegi</v>
          </cell>
        </row>
        <row r="202">
          <cell r="A202">
            <v>2912</v>
          </cell>
          <cell r="B202" t="str">
            <v>Katolička klasična gimnazija s pravom javnosti u Virovitici</v>
          </cell>
        </row>
        <row r="203">
          <cell r="A203">
            <v>4051</v>
          </cell>
          <cell r="B203" t="str">
            <v>Katolička osnovna škola u Virovitici</v>
          </cell>
        </row>
        <row r="204">
          <cell r="A204">
            <v>3076</v>
          </cell>
          <cell r="B204" t="str">
            <v>Katolička osnovna škola - Požega</v>
          </cell>
        </row>
        <row r="205">
          <cell r="A205">
            <v>2918</v>
          </cell>
          <cell r="B205" t="str">
            <v>Katolička osnovna škola - Šibenik</v>
          </cell>
        </row>
        <row r="206">
          <cell r="A206">
            <v>4044</v>
          </cell>
          <cell r="B206" t="str">
            <v>Katolička osnovna škola Josip Pavlišić</v>
          </cell>
        </row>
        <row r="207">
          <cell r="A207">
            <v>4025</v>
          </cell>
          <cell r="B207" t="str">
            <v>Katolička osnovna škola Svete Uršule</v>
          </cell>
        </row>
        <row r="208">
          <cell r="A208">
            <v>2712</v>
          </cell>
          <cell r="B208" t="str">
            <v>Klasična gimnazija - Zagreb</v>
          </cell>
        </row>
        <row r="209">
          <cell r="A209">
            <v>2514</v>
          </cell>
          <cell r="B209" t="str">
            <v>Klasična gimnazija fra Marijana Lanosovića s pravom javnosti - Slavonski Brod</v>
          </cell>
        </row>
        <row r="210">
          <cell r="A210">
            <v>2523</v>
          </cell>
          <cell r="B210" t="str">
            <v>Klasična gimnazija Ivana Pavla II. s pravom javnosti - Zadar</v>
          </cell>
        </row>
        <row r="211">
          <cell r="A211">
            <v>2645</v>
          </cell>
          <cell r="B211" t="str">
            <v>Klesarska škola - Pučišća</v>
          </cell>
        </row>
        <row r="212">
          <cell r="A212">
            <v>2431</v>
          </cell>
          <cell r="B212" t="str">
            <v>Komercijalna i trgovačka škola - Bjelovar</v>
          </cell>
        </row>
        <row r="213">
          <cell r="A213">
            <v>2626</v>
          </cell>
          <cell r="B213" t="str">
            <v>Komercijalno - trgovačka škola - Split</v>
          </cell>
        </row>
        <row r="214">
          <cell r="A214">
            <v>2778</v>
          </cell>
          <cell r="B214" t="str">
            <v>LINigra-privatna škola s pravom javnosti</v>
          </cell>
        </row>
        <row r="215">
          <cell r="A215">
            <v>2573</v>
          </cell>
          <cell r="B215" t="str">
            <v>Medicinska i kemijska škola - Šibenik</v>
          </cell>
        </row>
        <row r="216">
          <cell r="A216">
            <v>2430</v>
          </cell>
          <cell r="B216" t="str">
            <v>Medicinska škola - Bjelovar</v>
          </cell>
        </row>
        <row r="217">
          <cell r="A217">
            <v>2678</v>
          </cell>
          <cell r="B217" t="str">
            <v>Medicinska škola - Dubrovnik</v>
          </cell>
        </row>
        <row r="218">
          <cell r="A218">
            <v>2394</v>
          </cell>
          <cell r="B218" t="str">
            <v>Medicinska škola - Karlovac</v>
          </cell>
        </row>
        <row r="219">
          <cell r="A219">
            <v>2550</v>
          </cell>
          <cell r="B219" t="str">
            <v>Medicinska škola - Osijek</v>
          </cell>
        </row>
        <row r="220">
          <cell r="A220">
            <v>2662</v>
          </cell>
          <cell r="B220" t="str">
            <v>Medicinska škola - Pula</v>
          </cell>
        </row>
        <row r="221">
          <cell r="A221">
            <v>2409</v>
          </cell>
          <cell r="B221" t="str">
            <v>Medicinska škola - Varaždin</v>
          </cell>
        </row>
        <row r="222">
          <cell r="A222">
            <v>2525</v>
          </cell>
          <cell r="B222" t="str">
            <v xml:space="preserve">Medicinska škola Ante Kuzmanića - Zadar </v>
          </cell>
        </row>
        <row r="223">
          <cell r="A223">
            <v>2466</v>
          </cell>
          <cell r="B223" t="str">
            <v>Medicinska škola u Rijeci</v>
          </cell>
        </row>
        <row r="224">
          <cell r="A224">
            <v>4024</v>
          </cell>
          <cell r="B224" t="str">
            <v>Međunarodna osnovna škola "Vedri obzori"</v>
          </cell>
        </row>
        <row r="225">
          <cell r="A225">
            <v>2397</v>
          </cell>
          <cell r="B225" t="str">
            <v>Mješovita industrijsko - obrtnička škola - Karlovac</v>
          </cell>
        </row>
        <row r="226">
          <cell r="A226">
            <v>2624</v>
          </cell>
          <cell r="B226" t="str">
            <v>Nadbiskupijska klasična gimnazija Don Frane Bulić - s pravom javnosti - Split</v>
          </cell>
        </row>
        <row r="227">
          <cell r="A227">
            <v>2736</v>
          </cell>
          <cell r="B227" t="str">
            <v>Nadbiskupska klasična gimnazija s pravom javnosti - Zagreb</v>
          </cell>
        </row>
        <row r="228">
          <cell r="A228">
            <v>4023</v>
          </cell>
          <cell r="B228" t="str">
            <v>Nadbiskupsko sjemenište "Zmajević"</v>
          </cell>
        </row>
        <row r="229">
          <cell r="A229">
            <v>0</v>
          </cell>
          <cell r="B229" t="str">
            <v>Nepoznata</v>
          </cell>
        </row>
        <row r="230">
          <cell r="A230">
            <v>2629</v>
          </cell>
          <cell r="B230" t="str">
            <v>Obrtna tehnička škola - Split</v>
          </cell>
        </row>
        <row r="231">
          <cell r="A231">
            <v>2743</v>
          </cell>
          <cell r="B231" t="str">
            <v>Obrtnička i industrijska graditeljska škola - Zagreb</v>
          </cell>
        </row>
        <row r="232">
          <cell r="A232">
            <v>2401</v>
          </cell>
          <cell r="B232" t="str">
            <v>Obrtnička i tehnička škola - Ogulin</v>
          </cell>
        </row>
        <row r="233">
          <cell r="A233">
            <v>2434</v>
          </cell>
          <cell r="B233" t="str">
            <v>Obrtnička škola - Bjelovar</v>
          </cell>
        </row>
        <row r="234">
          <cell r="A234">
            <v>2674</v>
          </cell>
          <cell r="B234" t="str">
            <v>Obrtnička škola - Dubrovnik</v>
          </cell>
        </row>
        <row r="235">
          <cell r="A235">
            <v>2423</v>
          </cell>
          <cell r="B235" t="str">
            <v>Obrtnička škola - Koprivnica</v>
          </cell>
        </row>
        <row r="236">
          <cell r="A236">
            <v>2449</v>
          </cell>
          <cell r="B236" t="str">
            <v>Obrtnička škola - Opatija</v>
          </cell>
        </row>
        <row r="237">
          <cell r="A237">
            <v>2556</v>
          </cell>
          <cell r="B237" t="str">
            <v>Obrtnička škola - Osijek</v>
          </cell>
        </row>
        <row r="238">
          <cell r="A238">
            <v>2500</v>
          </cell>
          <cell r="B238" t="str">
            <v>Obrtnička škola - Požega</v>
          </cell>
        </row>
        <row r="239">
          <cell r="A239">
            <v>2384</v>
          </cell>
          <cell r="B239" t="str">
            <v>Obrtnička škola - Sisak</v>
          </cell>
        </row>
        <row r="240">
          <cell r="A240">
            <v>2508</v>
          </cell>
          <cell r="B240" t="str">
            <v>Obrtnička škola - Slavonski Brod</v>
          </cell>
        </row>
        <row r="241">
          <cell r="A241">
            <v>2618</v>
          </cell>
          <cell r="B241" t="str">
            <v>Obrtnička škola - Split</v>
          </cell>
        </row>
        <row r="242">
          <cell r="A242">
            <v>2526</v>
          </cell>
          <cell r="B242" t="str">
            <v>Obrtnička škola Gojka Matuline - Zadar</v>
          </cell>
        </row>
        <row r="243">
          <cell r="A243">
            <v>2741</v>
          </cell>
          <cell r="B243" t="str">
            <v>Obrtnička škola za osobne usluge - Zagreb</v>
          </cell>
        </row>
        <row r="244">
          <cell r="A244">
            <v>2594</v>
          </cell>
          <cell r="B244" t="str">
            <v>Obrtničko - industrijska škola - Županja</v>
          </cell>
        </row>
        <row r="245">
          <cell r="A245">
            <v>2599</v>
          </cell>
          <cell r="B245" t="str">
            <v xml:space="preserve">Obrtničko-industrijska škola u Imotskom </v>
          </cell>
        </row>
        <row r="246">
          <cell r="A246">
            <v>3168</v>
          </cell>
          <cell r="B246" t="str">
            <v>Opća privatna gimnazija - Zagreb</v>
          </cell>
        </row>
        <row r="247">
          <cell r="A247">
            <v>2081</v>
          </cell>
          <cell r="B247" t="str">
            <v>Osnovna glazbena škola (pri Pučkom otvorenom učilištu Ploče)</v>
          </cell>
        </row>
        <row r="248">
          <cell r="A248">
            <v>69</v>
          </cell>
          <cell r="B248" t="str">
            <v>Osnovna glazbena škola (pri Pučkom otvorenom učilištu Vrbovec)</v>
          </cell>
        </row>
        <row r="249">
          <cell r="A249">
            <v>2935</v>
          </cell>
          <cell r="B249" t="str">
            <v>Osnovna glazbena škola - Metković</v>
          </cell>
        </row>
        <row r="250">
          <cell r="A250">
            <v>1028</v>
          </cell>
          <cell r="B250" t="str">
            <v>Osnovna glazbena škola - Pakrac</v>
          </cell>
        </row>
        <row r="251">
          <cell r="A251">
            <v>452</v>
          </cell>
          <cell r="B251" t="str">
            <v>Osnovna glazbena škola - pučko otvoreno učilište Dragutin Novak</v>
          </cell>
        </row>
        <row r="252">
          <cell r="A252">
            <v>2853</v>
          </cell>
          <cell r="B252" t="str">
            <v>Osnovna glazbena škola - Slatina</v>
          </cell>
        </row>
        <row r="253">
          <cell r="A253">
            <v>805</v>
          </cell>
          <cell r="B253" t="str">
            <v>Osnovna glazbena škola Aleksandra Jug - Matić</v>
          </cell>
        </row>
        <row r="254">
          <cell r="A254">
            <v>2949</v>
          </cell>
          <cell r="B254" t="str">
            <v>Osnovna glazbena škola Beli Manastir</v>
          </cell>
        </row>
        <row r="255">
          <cell r="A255">
            <v>258</v>
          </cell>
          <cell r="B255" t="str">
            <v>Osnovna glazbena škola Borisa Papandopula</v>
          </cell>
        </row>
        <row r="256">
          <cell r="A256">
            <v>3140</v>
          </cell>
          <cell r="B256" t="str">
            <v>Osnovna glazbena škola Brač</v>
          </cell>
        </row>
        <row r="257">
          <cell r="A257">
            <v>3130</v>
          </cell>
          <cell r="B257" t="str">
            <v>Osnovna glazbena škola Dugo Selo</v>
          </cell>
        </row>
        <row r="258">
          <cell r="A258">
            <v>460</v>
          </cell>
          <cell r="B258" t="str">
            <v>Osnovna glazbena škola Ivan Padovec</v>
          </cell>
        </row>
        <row r="259">
          <cell r="A259">
            <v>2334</v>
          </cell>
          <cell r="B259" t="str">
            <v xml:space="preserve">Osnovna glazbena škola Ivana Zajca </v>
          </cell>
        </row>
        <row r="260">
          <cell r="A260">
            <v>745</v>
          </cell>
          <cell r="B260" t="str">
            <v>Osnovna glazbena škola Ive Tijardovića - Delnice</v>
          </cell>
        </row>
        <row r="261">
          <cell r="A261">
            <v>1715</v>
          </cell>
          <cell r="B261" t="str">
            <v xml:space="preserve">Osnovna glazbena škola Jakova Gotovca </v>
          </cell>
        </row>
        <row r="262">
          <cell r="A262">
            <v>850</v>
          </cell>
          <cell r="B262" t="str">
            <v>Osnovna glazbena škola Josipa Kašmana</v>
          </cell>
        </row>
        <row r="263">
          <cell r="A263">
            <v>1584</v>
          </cell>
          <cell r="B263" t="str">
            <v>Osnovna glazbena škola Josipa Runjanina - Vinkovci</v>
          </cell>
        </row>
        <row r="264">
          <cell r="A264">
            <v>2909</v>
          </cell>
          <cell r="B264" t="str">
            <v>Osnovna glazbena škola Kontesa Dora</v>
          </cell>
        </row>
        <row r="265">
          <cell r="A265">
            <v>4033</v>
          </cell>
          <cell r="B265" t="str">
            <v>Osnovna glazbena škola Korčula</v>
          </cell>
        </row>
        <row r="266">
          <cell r="A266">
            <v>1529</v>
          </cell>
          <cell r="B266" t="str">
            <v>Osnovna glazbena škola Krsto Odak</v>
          </cell>
        </row>
        <row r="267">
          <cell r="A267">
            <v>446</v>
          </cell>
          <cell r="B267" t="str">
            <v>Osnovna glazbena škola Ladislava Šabana</v>
          </cell>
        </row>
        <row r="268">
          <cell r="A268">
            <v>1702</v>
          </cell>
          <cell r="B268" t="str">
            <v>Osnovna glazbena škola Lovre pl. Matačića</v>
          </cell>
        </row>
        <row r="269">
          <cell r="A269">
            <v>1941</v>
          </cell>
          <cell r="B269" t="str">
            <v>Umjetnička škola Matka Brajše Rašana</v>
          </cell>
        </row>
        <row r="270">
          <cell r="A270">
            <v>842</v>
          </cell>
          <cell r="B270" t="str">
            <v>Osnovna glazbena škola Mirković</v>
          </cell>
        </row>
        <row r="271">
          <cell r="A271">
            <v>3148</v>
          </cell>
          <cell r="B271" t="str">
            <v>Osnovna glazbena škola Mladen Pozaić pri Osnovnoj školi Garešnica</v>
          </cell>
        </row>
        <row r="272">
          <cell r="A272">
            <v>1332</v>
          </cell>
          <cell r="B272" t="str">
            <v>Osnovna glazbena škola pri Osnovnoj školi August Harambašić</v>
          </cell>
        </row>
        <row r="273">
          <cell r="A273">
            <v>146</v>
          </cell>
          <cell r="B273" t="str">
            <v>Osnovna glazbena škola pri Osnovnoj školi Augusta Cesarca - Krapina</v>
          </cell>
        </row>
        <row r="274">
          <cell r="A274">
            <v>2947</v>
          </cell>
          <cell r="B274" t="str">
            <v>Osnovna glazbena škola pri Osnovnoj školi Biograd</v>
          </cell>
        </row>
        <row r="275">
          <cell r="A275">
            <v>2956</v>
          </cell>
          <cell r="B275" t="str">
            <v>Osnovna glazbena škola pri Osnovnoj školi Blato</v>
          </cell>
        </row>
        <row r="276">
          <cell r="A276">
            <v>2945</v>
          </cell>
          <cell r="B276" t="str">
            <v>Osnovna glazbena škola pri Osnovnoj školi Dr. Jure Turića</v>
          </cell>
        </row>
        <row r="277">
          <cell r="A277">
            <v>1587</v>
          </cell>
          <cell r="B277" t="str">
            <v>Osnovna glazbena škola pri Osnovnoj školi Dragutina Tadijanovića</v>
          </cell>
        </row>
        <row r="278">
          <cell r="A278">
            <v>1338</v>
          </cell>
          <cell r="B278" t="str">
            <v>Osnovna glazbena škola pri Osnovnoj školi Ivan Goran Kovačić</v>
          </cell>
        </row>
        <row r="279">
          <cell r="A279">
            <v>862</v>
          </cell>
          <cell r="B279" t="str">
            <v>Osnovna glazbena škola pri Osnovnoj školi Ivana Mažuranića</v>
          </cell>
        </row>
        <row r="280">
          <cell r="A280">
            <v>3289</v>
          </cell>
          <cell r="B280" t="str">
            <v>Osnovna glazbena škola pri osnovnoj školi Ivane Brlić - Mažuranić</v>
          </cell>
        </row>
        <row r="281">
          <cell r="A281">
            <v>3149</v>
          </cell>
          <cell r="B281" t="str">
            <v>Osnovna glazbena škola pri Osnovnoj školi Ksavera Šandora Gjalskog</v>
          </cell>
        </row>
        <row r="282">
          <cell r="A282">
            <v>3129</v>
          </cell>
          <cell r="B282" t="str">
            <v>Osnovna glazbena škola pri Osnovnoj školi Marija Bistrica</v>
          </cell>
        </row>
        <row r="283">
          <cell r="A283">
            <v>1390</v>
          </cell>
          <cell r="B283" t="str">
            <v>Osnovna glazbena škola pri Osnovnoj školi Matije Petra Katančića</v>
          </cell>
        </row>
        <row r="284">
          <cell r="A284">
            <v>2115</v>
          </cell>
          <cell r="B284" t="str">
            <v>Osnovna glazbena škola pri Osnovnoj školi Opuzen</v>
          </cell>
        </row>
        <row r="285">
          <cell r="A285">
            <v>3301</v>
          </cell>
          <cell r="B285" t="str">
            <v>Osnovna glazbena škola pri Osnovnoj školi Orebić</v>
          </cell>
        </row>
        <row r="286">
          <cell r="A286">
            <v>3300</v>
          </cell>
          <cell r="B286" t="str">
            <v>Osnovna glazbena škola pri Osnovnoj školi Petra Kanavelića</v>
          </cell>
        </row>
        <row r="287">
          <cell r="A287">
            <v>2966</v>
          </cell>
          <cell r="B287" t="str">
            <v>Osnovna glazbena škola pri Osnovnoj školi Rivarela</v>
          </cell>
        </row>
        <row r="288">
          <cell r="A288">
            <v>1987</v>
          </cell>
          <cell r="B288" t="str">
            <v>Osnovna glazbena škola pri Osnovnoj školi Vladimira Nazora</v>
          </cell>
        </row>
        <row r="289">
          <cell r="A289">
            <v>1098</v>
          </cell>
          <cell r="B289" t="str">
            <v>Osnovna glazbena škola pučko otvoreno učilište Matija Antun Relković</v>
          </cell>
        </row>
        <row r="290">
          <cell r="A290">
            <v>4032</v>
          </cell>
          <cell r="B290" t="str">
            <v>Osnovna glazbena škola Rab</v>
          </cell>
        </row>
        <row r="291">
          <cell r="A291">
            <v>2335</v>
          </cell>
          <cell r="B291" t="str">
            <v>Osnovna glazbena škola Rudolfa Matza</v>
          </cell>
        </row>
        <row r="292">
          <cell r="A292">
            <v>1601</v>
          </cell>
          <cell r="B292" t="str">
            <v>Osnovna glazbena škola Srećko Albini - Županja</v>
          </cell>
        </row>
        <row r="293">
          <cell r="A293">
            <v>2967</v>
          </cell>
          <cell r="B293" t="str">
            <v>Osnovna glazbena škola Sv. Benedikta</v>
          </cell>
        </row>
        <row r="294">
          <cell r="A294">
            <v>2032</v>
          </cell>
          <cell r="B294" t="str">
            <v>Osnovna glazbena škola Umag, Scuola elementare di musica Umago</v>
          </cell>
        </row>
        <row r="295">
          <cell r="A295">
            <v>2954</v>
          </cell>
          <cell r="B295" t="str">
            <v>Osnovna glazbena škola Vela Luka pri Osnovnoj školi - Vela Luka</v>
          </cell>
        </row>
        <row r="296">
          <cell r="A296">
            <v>908</v>
          </cell>
          <cell r="B296" t="str">
            <v>Osnovna glazbena škola Vjenceslava Novaka - Senj</v>
          </cell>
        </row>
        <row r="297">
          <cell r="A297">
            <v>2329</v>
          </cell>
          <cell r="B297" t="str">
            <v>Osnovna glazbena škola Zlatka Grgoševića</v>
          </cell>
        </row>
        <row r="298">
          <cell r="A298">
            <v>2347</v>
          </cell>
          <cell r="B298" t="str">
            <v>Osnovna Montessori Škola Barunice Dedee Vranyczany</v>
          </cell>
        </row>
        <row r="299">
          <cell r="A299">
            <v>806</v>
          </cell>
          <cell r="B299" t="str">
            <v>Osnovna waldorfska škola - Rijeka</v>
          </cell>
        </row>
        <row r="300">
          <cell r="A300">
            <v>4003</v>
          </cell>
          <cell r="B300" t="str">
            <v>Osnovna škola "Meterize"</v>
          </cell>
        </row>
        <row r="301">
          <cell r="A301">
            <v>4019</v>
          </cell>
          <cell r="B301" t="str">
            <v>Osnovna škola Dugo Selo</v>
          </cell>
        </row>
        <row r="302">
          <cell r="A302">
            <v>1967</v>
          </cell>
          <cell r="B302" t="str">
            <v>Osnovna škola Giuseppina Martinuzzi - Pula</v>
          </cell>
        </row>
        <row r="303">
          <cell r="A303">
            <v>1820</v>
          </cell>
          <cell r="B303" t="str">
            <v>Osnovna škola Josipa Jovića</v>
          </cell>
        </row>
        <row r="304">
          <cell r="A304">
            <v>193</v>
          </cell>
          <cell r="B304" t="str">
            <v>Osnovna škola pri Specijalnoj bolnici za rehabilitaciju Krapinske Toplice</v>
          </cell>
        </row>
        <row r="305">
          <cell r="A305">
            <v>1953</v>
          </cell>
          <cell r="B305" t="str">
            <v>Osnovna škola Vladimira Nazora Pazin, Glazbeni odjel Pazin</v>
          </cell>
        </row>
        <row r="306">
          <cell r="A306">
            <v>2328</v>
          </cell>
          <cell r="B306" t="str">
            <v>Osnovna škola za balet i ritmiku - Zagreb</v>
          </cell>
        </row>
        <row r="307">
          <cell r="A307">
            <v>2944</v>
          </cell>
          <cell r="B307" t="str">
            <v>Osnovna škola za balet i suvremeni ples pri Osnovnoj školi Vežica</v>
          </cell>
        </row>
        <row r="308">
          <cell r="A308">
            <v>1695</v>
          </cell>
          <cell r="B308" t="str">
            <v>OŠ 1. listopada 1942.</v>
          </cell>
        </row>
        <row r="309">
          <cell r="A309">
            <v>275</v>
          </cell>
          <cell r="B309" t="str">
            <v>OŠ 22. lipnja</v>
          </cell>
        </row>
        <row r="310">
          <cell r="A310">
            <v>929</v>
          </cell>
          <cell r="B310" t="str">
            <v>OŠ A. G. Matoša - Novalja</v>
          </cell>
        </row>
        <row r="311">
          <cell r="A311">
            <v>2270</v>
          </cell>
          <cell r="B311" t="str">
            <v>OŠ Alojzija Stepinca</v>
          </cell>
        </row>
        <row r="312">
          <cell r="A312">
            <v>496</v>
          </cell>
          <cell r="B312" t="str">
            <v>OŠ Andrije Kačića Miošića</v>
          </cell>
        </row>
        <row r="313">
          <cell r="A313">
            <v>574</v>
          </cell>
          <cell r="B313" t="str">
            <v>OŠ Andrije Palmovića</v>
          </cell>
        </row>
        <row r="314">
          <cell r="A314">
            <v>1626</v>
          </cell>
          <cell r="B314" t="str">
            <v>OŠ Ane Katarine Zrinski</v>
          </cell>
        </row>
        <row r="315">
          <cell r="A315">
            <v>1840</v>
          </cell>
          <cell r="B315" t="str">
            <v>OŠ Ante Anđelinović</v>
          </cell>
        </row>
        <row r="316">
          <cell r="A316">
            <v>2068</v>
          </cell>
          <cell r="B316" t="str">
            <v xml:space="preserve">OŠ Ante Curać-Pinjac </v>
          </cell>
        </row>
        <row r="317">
          <cell r="A317">
            <v>2885</v>
          </cell>
          <cell r="B317" t="str">
            <v>OŠ Ante Kovačića - Marija Gorica</v>
          </cell>
        </row>
        <row r="318">
          <cell r="A318">
            <v>2247</v>
          </cell>
          <cell r="B318" t="str">
            <v>OŠ Ante Kovačića - Zagreb</v>
          </cell>
        </row>
        <row r="319">
          <cell r="A319">
            <v>220</v>
          </cell>
          <cell r="B319" t="str">
            <v>OŠ Ante Kovačića - Zlatar</v>
          </cell>
        </row>
        <row r="320">
          <cell r="A320">
            <v>1868</v>
          </cell>
          <cell r="B320" t="str">
            <v>OŠ Ante Starčevića - Dicmo</v>
          </cell>
        </row>
        <row r="321">
          <cell r="A321">
            <v>498</v>
          </cell>
          <cell r="B321" t="str">
            <v>OŠ Ante Starčevića - Lepoglava</v>
          </cell>
        </row>
        <row r="322">
          <cell r="A322">
            <v>1194</v>
          </cell>
          <cell r="B322" t="str">
            <v>OŠ Ante Starčevića - Rešetari</v>
          </cell>
        </row>
        <row r="323">
          <cell r="A323">
            <v>1512</v>
          </cell>
          <cell r="B323" t="str">
            <v>OŠ Ante Starčevića - Viljevo</v>
          </cell>
        </row>
        <row r="324">
          <cell r="A324">
            <v>1631</v>
          </cell>
          <cell r="B324" t="str">
            <v>OŠ Antun Gustav Matoš - Tovarnik</v>
          </cell>
        </row>
        <row r="325">
          <cell r="A325">
            <v>1582</v>
          </cell>
          <cell r="B325" t="str">
            <v>OŠ Antun Gustav Matoš - Vinkovci</v>
          </cell>
        </row>
        <row r="326">
          <cell r="A326">
            <v>1614</v>
          </cell>
          <cell r="B326" t="str">
            <v>OŠ Antun i Stjepan Radić</v>
          </cell>
        </row>
        <row r="327">
          <cell r="A327">
            <v>398</v>
          </cell>
          <cell r="B327" t="str">
            <v xml:space="preserve">OŠ Antun Klasnic - Lasinja </v>
          </cell>
        </row>
        <row r="328">
          <cell r="A328">
            <v>1124</v>
          </cell>
          <cell r="B328" t="str">
            <v>OŠ Antun Matija Reljković</v>
          </cell>
        </row>
        <row r="329">
          <cell r="A329">
            <v>1180</v>
          </cell>
          <cell r="B329" t="str">
            <v>OŠ Antun Mihanović - Nova Kapela - Batrina</v>
          </cell>
        </row>
        <row r="330">
          <cell r="A330">
            <v>1101</v>
          </cell>
          <cell r="B330" t="str">
            <v>OŠ Antun Mihanović - Slavonski Brod</v>
          </cell>
        </row>
        <row r="331">
          <cell r="A331">
            <v>524</v>
          </cell>
          <cell r="B331" t="str">
            <v>OŠ Antun Nemčić Gostovinski</v>
          </cell>
        </row>
        <row r="332">
          <cell r="A332">
            <v>76</v>
          </cell>
          <cell r="B332" t="str">
            <v>OŠ Antuna Augustinčića</v>
          </cell>
        </row>
        <row r="333">
          <cell r="A333">
            <v>1597</v>
          </cell>
          <cell r="B333" t="str">
            <v>OŠ Antuna Bauera</v>
          </cell>
        </row>
        <row r="334">
          <cell r="A334">
            <v>2219</v>
          </cell>
          <cell r="B334" t="str">
            <v>OŠ Antuna Branka Šimića</v>
          </cell>
        </row>
        <row r="335">
          <cell r="A335">
            <v>2222</v>
          </cell>
          <cell r="B335" t="str">
            <v>OŠ Antuna Gustava Matoša - Zagreb</v>
          </cell>
        </row>
        <row r="336">
          <cell r="A336">
            <v>970</v>
          </cell>
          <cell r="B336" t="str">
            <v>OŠ Antuna Gustava Matoša - Čačinci</v>
          </cell>
        </row>
        <row r="337">
          <cell r="A337">
            <v>506</v>
          </cell>
          <cell r="B337" t="str">
            <v>OŠ Antuna i Ivana Kukuljevića</v>
          </cell>
        </row>
        <row r="338">
          <cell r="A338">
            <v>1033</v>
          </cell>
          <cell r="B338" t="str">
            <v>OŠ Antuna Kanižlića</v>
          </cell>
        </row>
        <row r="339">
          <cell r="A339">
            <v>2055</v>
          </cell>
          <cell r="B339" t="str">
            <v>OŠ Antuna Masle - Orašac</v>
          </cell>
        </row>
        <row r="340">
          <cell r="A340">
            <v>141</v>
          </cell>
          <cell r="B340" t="str">
            <v>OŠ Antuna Mihanovića - Klanjec</v>
          </cell>
        </row>
        <row r="341">
          <cell r="A341">
            <v>1364</v>
          </cell>
          <cell r="B341" t="str">
            <v>OŠ Antuna Mihanovića - Osijek</v>
          </cell>
        </row>
        <row r="342">
          <cell r="A342">
            <v>207</v>
          </cell>
          <cell r="B342" t="str">
            <v>OŠ Antuna Mihanovića - Petrovsko</v>
          </cell>
        </row>
        <row r="343">
          <cell r="A343">
            <v>2208</v>
          </cell>
          <cell r="B343" t="str">
            <v>OŠ Antuna Mihanovića - Zagreb</v>
          </cell>
        </row>
        <row r="344">
          <cell r="A344">
            <v>1517</v>
          </cell>
          <cell r="B344" t="str">
            <v>OŠ Antuna Mihanovića Petropoljskog</v>
          </cell>
        </row>
        <row r="345">
          <cell r="A345">
            <v>1510</v>
          </cell>
          <cell r="B345" t="str">
            <v>OŠ Antunovac</v>
          </cell>
        </row>
        <row r="346">
          <cell r="A346">
            <v>923</v>
          </cell>
          <cell r="B346" t="str">
            <v>OŠ Anž Frankopan - Kosinj</v>
          </cell>
        </row>
        <row r="347">
          <cell r="A347">
            <v>1625</v>
          </cell>
          <cell r="B347" t="str">
            <v>OŠ August Cesarec - Ivankovo</v>
          </cell>
        </row>
        <row r="348">
          <cell r="A348">
            <v>1005</v>
          </cell>
          <cell r="B348" t="str">
            <v>OŠ August Cesarec - Špišić Bukovica</v>
          </cell>
        </row>
        <row r="349">
          <cell r="A349">
            <v>1330</v>
          </cell>
          <cell r="B349" t="str">
            <v>OŠ August Harambašić</v>
          </cell>
        </row>
        <row r="350">
          <cell r="A350">
            <v>1379</v>
          </cell>
          <cell r="B350" t="str">
            <v>OŠ August Šenoa - Osijek</v>
          </cell>
        </row>
        <row r="351">
          <cell r="A351">
            <v>143</v>
          </cell>
          <cell r="B351" t="str">
            <v>OŠ Augusta Cesarca - Krapina</v>
          </cell>
        </row>
        <row r="352">
          <cell r="A352">
            <v>2237</v>
          </cell>
          <cell r="B352" t="str">
            <v>OŠ Augusta Cesarca - Zagreb</v>
          </cell>
        </row>
        <row r="353">
          <cell r="A353">
            <v>2223</v>
          </cell>
          <cell r="B353" t="str">
            <v>OŠ Augusta Harambašića</v>
          </cell>
        </row>
        <row r="354">
          <cell r="A354">
            <v>1135</v>
          </cell>
          <cell r="B354" t="str">
            <v>OŠ Augusta Šenoe - Gundinci</v>
          </cell>
        </row>
        <row r="355">
          <cell r="A355">
            <v>2255</v>
          </cell>
          <cell r="B355" t="str">
            <v>OŠ Augusta Šenoe - Zagreb</v>
          </cell>
        </row>
        <row r="356">
          <cell r="A356">
            <v>816</v>
          </cell>
          <cell r="B356" t="str">
            <v>OŠ Bakar</v>
          </cell>
        </row>
        <row r="357">
          <cell r="A357">
            <v>2250</v>
          </cell>
          <cell r="B357" t="str">
            <v>OŠ Bana Josipa Jelačića</v>
          </cell>
        </row>
        <row r="358">
          <cell r="A358">
            <v>347</v>
          </cell>
          <cell r="B358" t="str">
            <v>OŠ Banija</v>
          </cell>
        </row>
        <row r="359">
          <cell r="A359">
            <v>239</v>
          </cell>
          <cell r="B359" t="str">
            <v>OŠ Banova Jaruga</v>
          </cell>
        </row>
        <row r="360">
          <cell r="A360">
            <v>399</v>
          </cell>
          <cell r="B360" t="str">
            <v>OŠ Barilović</v>
          </cell>
        </row>
        <row r="361">
          <cell r="A361">
            <v>1853</v>
          </cell>
          <cell r="B361" t="str">
            <v>OŠ Bariše Granića Meštra</v>
          </cell>
        </row>
        <row r="362">
          <cell r="A362">
            <v>1576</v>
          </cell>
          <cell r="B362" t="str">
            <v>OŠ Bartola Kašića - Vinkovci</v>
          </cell>
        </row>
        <row r="363">
          <cell r="A363">
            <v>2907</v>
          </cell>
          <cell r="B363" t="str">
            <v>OŠ Bartola Kašića - Zagreb</v>
          </cell>
        </row>
        <row r="364">
          <cell r="A364">
            <v>1240</v>
          </cell>
          <cell r="B364" t="str">
            <v>OŠ Bartula Kašića - Zadar</v>
          </cell>
        </row>
        <row r="365">
          <cell r="A365">
            <v>160</v>
          </cell>
          <cell r="B365" t="str">
            <v>OŠ Bedekovčina</v>
          </cell>
        </row>
        <row r="366">
          <cell r="A366">
            <v>2887</v>
          </cell>
          <cell r="B366" t="str">
            <v>OŠ Bedenica</v>
          </cell>
        </row>
        <row r="367">
          <cell r="A367">
            <v>2847</v>
          </cell>
          <cell r="B367" t="str">
            <v>OŠ Belec</v>
          </cell>
        </row>
        <row r="368">
          <cell r="A368">
            <v>482</v>
          </cell>
          <cell r="B368" t="str">
            <v>OŠ Beletinec</v>
          </cell>
        </row>
        <row r="369">
          <cell r="A369">
            <v>2144</v>
          </cell>
          <cell r="B369" t="str">
            <v>OŠ Belica</v>
          </cell>
        </row>
        <row r="370">
          <cell r="A370">
            <v>769</v>
          </cell>
          <cell r="B370" t="str">
            <v xml:space="preserve">OŠ Belvedere </v>
          </cell>
        </row>
        <row r="371">
          <cell r="A371">
            <v>1207</v>
          </cell>
          <cell r="B371" t="str">
            <v>OŠ Benkovac</v>
          </cell>
        </row>
        <row r="372">
          <cell r="A372">
            <v>718</v>
          </cell>
          <cell r="B372" t="str">
            <v>OŠ Berek</v>
          </cell>
        </row>
        <row r="373">
          <cell r="A373">
            <v>1742</v>
          </cell>
          <cell r="B373" t="str">
            <v>OŠ Bijaći</v>
          </cell>
        </row>
        <row r="374">
          <cell r="A374">
            <v>1509</v>
          </cell>
          <cell r="B374" t="str">
            <v>OŠ Bijelo Brdo</v>
          </cell>
        </row>
        <row r="375">
          <cell r="A375">
            <v>1426</v>
          </cell>
          <cell r="B375" t="str">
            <v>OŠ Bilje</v>
          </cell>
        </row>
        <row r="376">
          <cell r="A376">
            <v>1210</v>
          </cell>
          <cell r="B376" t="str">
            <v>OŠ Biograd</v>
          </cell>
        </row>
        <row r="377">
          <cell r="A377">
            <v>514</v>
          </cell>
          <cell r="B377" t="str">
            <v>OŠ Bisag</v>
          </cell>
        </row>
        <row r="378">
          <cell r="A378">
            <v>80</v>
          </cell>
          <cell r="B378" t="str">
            <v>OŠ Bistra</v>
          </cell>
        </row>
        <row r="379">
          <cell r="A379">
            <v>1608</v>
          </cell>
          <cell r="B379" t="str">
            <v>OŠ Blage Zadre</v>
          </cell>
        </row>
        <row r="380">
          <cell r="A380">
            <v>1764</v>
          </cell>
          <cell r="B380" t="str">
            <v>OŠ Blatine-Škrape</v>
          </cell>
        </row>
        <row r="381">
          <cell r="A381">
            <v>2111</v>
          </cell>
          <cell r="B381" t="str">
            <v>OŠ Blato</v>
          </cell>
        </row>
        <row r="382">
          <cell r="A382">
            <v>571</v>
          </cell>
          <cell r="B382" t="str">
            <v>OŠ Blaž Mađer - Novigrad Podravski</v>
          </cell>
        </row>
        <row r="383">
          <cell r="A383">
            <v>1119</v>
          </cell>
          <cell r="B383" t="str">
            <v>OŠ Blaž Tadijanović</v>
          </cell>
        </row>
        <row r="384">
          <cell r="A384">
            <v>1666</v>
          </cell>
          <cell r="B384" t="str">
            <v>OŠ Bobota</v>
          </cell>
        </row>
        <row r="385">
          <cell r="A385">
            <v>1107</v>
          </cell>
          <cell r="B385" t="str">
            <v>OŠ Bogoslav Šulek</v>
          </cell>
        </row>
        <row r="386">
          <cell r="A386">
            <v>17</v>
          </cell>
          <cell r="B386" t="str">
            <v>OŠ Bogumila Tonija</v>
          </cell>
        </row>
        <row r="387">
          <cell r="A387">
            <v>1790</v>
          </cell>
          <cell r="B387" t="str">
            <v>OŠ Bol - Bol</v>
          </cell>
        </row>
        <row r="388">
          <cell r="A388">
            <v>1755</v>
          </cell>
          <cell r="B388" t="str">
            <v>OŠ Bol - Split</v>
          </cell>
        </row>
        <row r="389">
          <cell r="A389">
            <v>2882</v>
          </cell>
          <cell r="B389" t="str">
            <v>OŠ Borovje</v>
          </cell>
        </row>
        <row r="390">
          <cell r="A390">
            <v>1610</v>
          </cell>
          <cell r="B390" t="str">
            <v>OŠ Borovo</v>
          </cell>
        </row>
        <row r="391">
          <cell r="A391">
            <v>772</v>
          </cell>
          <cell r="B391" t="str">
            <v>OŠ Brajda</v>
          </cell>
        </row>
        <row r="392">
          <cell r="A392">
            <v>1440</v>
          </cell>
          <cell r="B392" t="str">
            <v>OŠ Bratoljuba Klaića</v>
          </cell>
        </row>
        <row r="393">
          <cell r="A393">
            <v>278</v>
          </cell>
          <cell r="B393" t="str">
            <v>OŠ Braća Bobetko - Sisak</v>
          </cell>
        </row>
        <row r="394">
          <cell r="A394">
            <v>2070</v>
          </cell>
          <cell r="B394" t="str">
            <v>OŠ Braća Glumac</v>
          </cell>
        </row>
        <row r="395">
          <cell r="A395">
            <v>527</v>
          </cell>
          <cell r="B395" t="str">
            <v>OŠ Braća Radić - Koprivnica</v>
          </cell>
        </row>
        <row r="396">
          <cell r="A396">
            <v>313</v>
          </cell>
          <cell r="B396" t="str">
            <v xml:space="preserve">OŠ Braća Radić - Martinska Ves </v>
          </cell>
        </row>
        <row r="397">
          <cell r="A397">
            <v>1265</v>
          </cell>
          <cell r="B397" t="str">
            <v>OŠ Braća Ribar - Posedarje</v>
          </cell>
        </row>
        <row r="398">
          <cell r="A398">
            <v>280</v>
          </cell>
          <cell r="B398" t="str">
            <v>OŠ Braća Ribar - Sisak</v>
          </cell>
        </row>
        <row r="399">
          <cell r="A399">
            <v>367</v>
          </cell>
          <cell r="B399" t="str">
            <v>OŠ Braća Seljan</v>
          </cell>
        </row>
        <row r="400">
          <cell r="A400">
            <v>1023</v>
          </cell>
          <cell r="B400" t="str">
            <v>OŠ Braće Radić - Pakrac</v>
          </cell>
        </row>
        <row r="401">
          <cell r="A401">
            <v>1273</v>
          </cell>
          <cell r="B401" t="str">
            <v>OŠ Braće Radić - Pridraga</v>
          </cell>
        </row>
        <row r="402">
          <cell r="A402">
            <v>2283</v>
          </cell>
          <cell r="B402" t="str">
            <v>OŠ Braće Radić - Zagreb</v>
          </cell>
        </row>
        <row r="403">
          <cell r="A403">
            <v>1801</v>
          </cell>
          <cell r="B403" t="str">
            <v>OŠ Braće Radića - Bračević</v>
          </cell>
        </row>
        <row r="404">
          <cell r="A404">
            <v>134</v>
          </cell>
          <cell r="B404" t="str">
            <v>OŠ Braće Radića - Kloštar Ivanić</v>
          </cell>
        </row>
        <row r="405">
          <cell r="A405">
            <v>1761</v>
          </cell>
          <cell r="B405" t="str">
            <v>OŠ Brda</v>
          </cell>
        </row>
        <row r="406">
          <cell r="A406">
            <v>2344</v>
          </cell>
          <cell r="B406" t="str">
            <v>OŠ Brestje</v>
          </cell>
        </row>
        <row r="407">
          <cell r="A407">
            <v>511</v>
          </cell>
          <cell r="B407" t="str">
            <v>OŠ Breznički Hum</v>
          </cell>
        </row>
        <row r="408">
          <cell r="A408">
            <v>2284</v>
          </cell>
          <cell r="B408" t="str">
            <v>OŠ Brezovica</v>
          </cell>
        </row>
        <row r="409">
          <cell r="A409">
            <v>871</v>
          </cell>
          <cell r="B409" t="str">
            <v>OŠ Brod Moravice</v>
          </cell>
        </row>
        <row r="410">
          <cell r="A410">
            <v>1556</v>
          </cell>
          <cell r="B410" t="str">
            <v>OŠ Brodarica</v>
          </cell>
        </row>
        <row r="411">
          <cell r="A411">
            <v>3172</v>
          </cell>
          <cell r="B411" t="str">
            <v>OŠ Bršadin</v>
          </cell>
        </row>
        <row r="412">
          <cell r="A412">
            <v>291</v>
          </cell>
          <cell r="B412" t="str">
            <v>OŠ Budaševo-Topolovac-Gušće</v>
          </cell>
        </row>
        <row r="413">
          <cell r="A413">
            <v>1335</v>
          </cell>
          <cell r="B413" t="str">
            <v>OŠ Budrovci</v>
          </cell>
        </row>
        <row r="414">
          <cell r="A414">
            <v>1918</v>
          </cell>
          <cell r="B414" t="str">
            <v>OŠ Buie</v>
          </cell>
        </row>
        <row r="415">
          <cell r="A415">
            <v>2230</v>
          </cell>
          <cell r="B415" t="str">
            <v>OŠ Bukovac</v>
          </cell>
        </row>
        <row r="416">
          <cell r="A416">
            <v>2083</v>
          </cell>
          <cell r="B416" t="str">
            <v>OŠ Cavtat</v>
          </cell>
        </row>
        <row r="417">
          <cell r="A417">
            <v>1966</v>
          </cell>
          <cell r="B417" t="str">
            <v>OŠ Centar - Pula</v>
          </cell>
        </row>
        <row r="418">
          <cell r="A418">
            <v>773</v>
          </cell>
          <cell r="B418" t="str">
            <v>OŠ Centar - Rijeka</v>
          </cell>
        </row>
        <row r="419">
          <cell r="A419">
            <v>470</v>
          </cell>
          <cell r="B419" t="str">
            <v>OŠ Cestica</v>
          </cell>
        </row>
        <row r="420">
          <cell r="A420">
            <v>405</v>
          </cell>
          <cell r="B420" t="str">
            <v>OŠ Cetingrad</v>
          </cell>
        </row>
        <row r="421">
          <cell r="A421">
            <v>2272</v>
          </cell>
          <cell r="B421" t="str">
            <v>OŠ Cvjetno naselje</v>
          </cell>
        </row>
        <row r="422">
          <cell r="A422">
            <v>1505</v>
          </cell>
          <cell r="B422" t="str">
            <v>OŠ Dalj</v>
          </cell>
        </row>
        <row r="423">
          <cell r="A423">
            <v>1434</v>
          </cell>
          <cell r="B423" t="str">
            <v>OŠ Darda</v>
          </cell>
        </row>
        <row r="424">
          <cell r="A424">
            <v>1619</v>
          </cell>
          <cell r="B424" t="str">
            <v>OŠ Davorin Trstenjak - Posavski Podgajci</v>
          </cell>
        </row>
        <row r="425">
          <cell r="A425">
            <v>986</v>
          </cell>
          <cell r="B425" t="str">
            <v>OŠ Davorin Trstenjak - Čađavica</v>
          </cell>
        </row>
        <row r="426">
          <cell r="A426">
            <v>236</v>
          </cell>
          <cell r="B426" t="str">
            <v>OŠ Davorina Trstenjaka - Hrvatska Kostajnica</v>
          </cell>
        </row>
        <row r="427">
          <cell r="A427">
            <v>2279</v>
          </cell>
          <cell r="B427" t="str">
            <v>OŠ Davorina Trstenjaka - Zagreb</v>
          </cell>
        </row>
        <row r="428">
          <cell r="A428">
            <v>695</v>
          </cell>
          <cell r="B428" t="str">
            <v>OŠ Dežanovac</v>
          </cell>
        </row>
        <row r="429">
          <cell r="A429">
            <v>1808</v>
          </cell>
          <cell r="B429" t="str">
            <v>OŠ Dinka Šimunovića</v>
          </cell>
        </row>
        <row r="430">
          <cell r="A430">
            <v>2009</v>
          </cell>
          <cell r="B430" t="str">
            <v>OŠ Divšići</v>
          </cell>
        </row>
        <row r="431">
          <cell r="A431">
            <v>1754</v>
          </cell>
          <cell r="B431" t="str">
            <v>OŠ Dobri</v>
          </cell>
        </row>
        <row r="432">
          <cell r="A432">
            <v>1378</v>
          </cell>
          <cell r="B432" t="str">
            <v>OŠ Dobriša Cesarić - Osijek</v>
          </cell>
        </row>
        <row r="433">
          <cell r="A433">
            <v>1029</v>
          </cell>
          <cell r="B433" t="str">
            <v>OŠ Dobriša Cesarić - Požega</v>
          </cell>
        </row>
        <row r="434">
          <cell r="A434">
            <v>2238</v>
          </cell>
          <cell r="B434" t="str">
            <v>OŠ Dobriše Cesarića - Zagreb</v>
          </cell>
        </row>
        <row r="435">
          <cell r="A435">
            <v>777</v>
          </cell>
          <cell r="B435" t="str">
            <v>OŠ Dolac - Rijeka</v>
          </cell>
        </row>
        <row r="436">
          <cell r="A436">
            <v>2181</v>
          </cell>
          <cell r="B436" t="str">
            <v>OŠ Domašinec</v>
          </cell>
        </row>
        <row r="437">
          <cell r="A437">
            <v>1530</v>
          </cell>
          <cell r="B437" t="str">
            <v>OŠ Domovinske zahvalnosti</v>
          </cell>
        </row>
        <row r="438">
          <cell r="A438">
            <v>1745</v>
          </cell>
          <cell r="B438" t="str">
            <v>OŠ Don Lovre Katića</v>
          </cell>
        </row>
        <row r="439">
          <cell r="A439">
            <v>2075</v>
          </cell>
          <cell r="B439" t="str">
            <v>OŠ Don Mihovila Pavlinovića - Metković</v>
          </cell>
        </row>
        <row r="440">
          <cell r="A440">
            <v>1843</v>
          </cell>
          <cell r="B440" t="str">
            <v>OŠ Don Mihovila Pavlinovića - Podgora</v>
          </cell>
        </row>
        <row r="441">
          <cell r="A441">
            <v>2146</v>
          </cell>
          <cell r="B441" t="str">
            <v>OŠ Donja Dubrava</v>
          </cell>
        </row>
        <row r="442">
          <cell r="A442">
            <v>137</v>
          </cell>
          <cell r="B442" t="str">
            <v>OŠ Donja Stubica</v>
          </cell>
        </row>
        <row r="443">
          <cell r="A443">
            <v>2170</v>
          </cell>
          <cell r="B443" t="str">
            <v>OŠ Donji Kraljevec</v>
          </cell>
        </row>
        <row r="444">
          <cell r="A444">
            <v>872</v>
          </cell>
          <cell r="B444" t="str">
            <v>OŠ Donji Lapac</v>
          </cell>
        </row>
        <row r="445">
          <cell r="A445">
            <v>1351</v>
          </cell>
          <cell r="B445" t="str">
            <v>OŠ Dore Pejačević - Našice</v>
          </cell>
        </row>
        <row r="446">
          <cell r="A446">
            <v>2011</v>
          </cell>
          <cell r="B446" t="str">
            <v>OŠ Dr Mate Demarina</v>
          </cell>
        </row>
        <row r="447">
          <cell r="A447">
            <v>851</v>
          </cell>
          <cell r="B447" t="str">
            <v>OŠ Dr. Andrija Mohorovičić</v>
          </cell>
        </row>
        <row r="448">
          <cell r="A448">
            <v>918</v>
          </cell>
          <cell r="B448" t="str">
            <v>OŠ Dr. Ante Starčević Pazarište - Klanac</v>
          </cell>
        </row>
        <row r="449">
          <cell r="A449">
            <v>2211</v>
          </cell>
          <cell r="B449" t="str">
            <v>OŠ Dr. Ante Starčevića - Zagreb</v>
          </cell>
        </row>
        <row r="450">
          <cell r="A450">
            <v>867</v>
          </cell>
          <cell r="B450" t="str">
            <v>OŠ Dr. Branimira Markovića</v>
          </cell>
        </row>
        <row r="451">
          <cell r="A451">
            <v>1883</v>
          </cell>
          <cell r="B451" t="str">
            <v>OŠ Dr. fra Karlo Balić</v>
          </cell>
        </row>
        <row r="452">
          <cell r="A452">
            <v>1851</v>
          </cell>
          <cell r="B452" t="str">
            <v>OŠ Dr. Franje Tuđmana - Brela</v>
          </cell>
        </row>
        <row r="453">
          <cell r="A453">
            <v>1532</v>
          </cell>
          <cell r="B453" t="str">
            <v>OŠ Dr. Franje Tuđmana - Knin</v>
          </cell>
        </row>
        <row r="454">
          <cell r="A454">
            <v>941</v>
          </cell>
          <cell r="B454" t="str">
            <v>OŠ Dr. Franje Tuđmana - Korenica</v>
          </cell>
        </row>
        <row r="455">
          <cell r="A455">
            <v>886</v>
          </cell>
          <cell r="B455" t="str">
            <v>OŠ Dr. Franje Tuđmana - Lički Osik</v>
          </cell>
        </row>
        <row r="456">
          <cell r="A456">
            <v>1328</v>
          </cell>
          <cell r="B456" t="str">
            <v>OŠ Dr. Franjo Tuđman - Beli Manastir</v>
          </cell>
        </row>
        <row r="457">
          <cell r="A457">
            <v>1622</v>
          </cell>
          <cell r="B457" t="str">
            <v>OŠ Dr. Franjo Tuđman - Šarengrad</v>
          </cell>
        </row>
        <row r="458">
          <cell r="A458">
            <v>2235</v>
          </cell>
          <cell r="B458" t="str">
            <v>OŠ Dr. Ivan Merz</v>
          </cell>
        </row>
        <row r="459">
          <cell r="A459">
            <v>2162</v>
          </cell>
          <cell r="B459" t="str">
            <v>OŠ Dr. Ivana Novaka Macinec</v>
          </cell>
        </row>
        <row r="460">
          <cell r="A460">
            <v>863</v>
          </cell>
          <cell r="B460" t="str">
            <v>OŠ Dr. Josipa Pančića Bribir</v>
          </cell>
        </row>
        <row r="461">
          <cell r="A461">
            <v>879</v>
          </cell>
          <cell r="B461" t="str">
            <v>OŠ Dr. Jure Turića</v>
          </cell>
        </row>
        <row r="462">
          <cell r="A462">
            <v>1151</v>
          </cell>
          <cell r="B462" t="str">
            <v>OŠ Dr. Stjepan Ilijašević</v>
          </cell>
        </row>
        <row r="463">
          <cell r="A463">
            <v>2142</v>
          </cell>
          <cell r="B463" t="str">
            <v>OŠ Dr. Vinka Žganca - Vratišanec</v>
          </cell>
        </row>
        <row r="464">
          <cell r="A464">
            <v>2243</v>
          </cell>
          <cell r="B464" t="str">
            <v>OŠ Dr. Vinka Žganca - Zagreb</v>
          </cell>
        </row>
        <row r="465">
          <cell r="A465">
            <v>1179</v>
          </cell>
          <cell r="B465" t="str">
            <v>OŠ Dragalić</v>
          </cell>
        </row>
        <row r="466">
          <cell r="A466">
            <v>407</v>
          </cell>
          <cell r="B466" t="str">
            <v>OŠ Draganići</v>
          </cell>
        </row>
        <row r="467">
          <cell r="A467">
            <v>854</v>
          </cell>
          <cell r="B467" t="str">
            <v>OŠ Drago Gervais</v>
          </cell>
        </row>
        <row r="468">
          <cell r="A468">
            <v>364</v>
          </cell>
          <cell r="B468" t="str">
            <v>OŠ Dragojle Jarnević</v>
          </cell>
        </row>
        <row r="469">
          <cell r="A469">
            <v>83</v>
          </cell>
          <cell r="B469" t="str">
            <v>OŠ Dragutina Domjanića - Sveti Ivan Zelina</v>
          </cell>
        </row>
        <row r="470">
          <cell r="A470">
            <v>2248</v>
          </cell>
          <cell r="B470" t="str">
            <v>OŠ Dragutina Domjanića - Zagreb</v>
          </cell>
        </row>
        <row r="471">
          <cell r="A471">
            <v>2244</v>
          </cell>
          <cell r="B471" t="str">
            <v>OŠ Dragutina Kušlana</v>
          </cell>
        </row>
        <row r="472">
          <cell r="A472">
            <v>1036</v>
          </cell>
          <cell r="B472" t="str">
            <v>OŠ Dragutina Lermana</v>
          </cell>
        </row>
        <row r="473">
          <cell r="A473">
            <v>268</v>
          </cell>
          <cell r="B473" t="str">
            <v>OŠ Dragutina Tadijanovića - Petrinja</v>
          </cell>
        </row>
        <row r="474">
          <cell r="A474">
            <v>1123</v>
          </cell>
          <cell r="B474" t="str">
            <v>OŠ Dragutina Tadijanovića - Slavonski Brod</v>
          </cell>
        </row>
        <row r="475">
          <cell r="A475">
            <v>1586</v>
          </cell>
          <cell r="B475" t="str">
            <v>OŠ Dragutina Tadijanovića - Vukovar</v>
          </cell>
        </row>
        <row r="476">
          <cell r="A476">
            <v>2249</v>
          </cell>
          <cell r="B476" t="str">
            <v>OŠ Dragutina Tadijanovića - Zagreb</v>
          </cell>
        </row>
        <row r="477">
          <cell r="A477">
            <v>2171</v>
          </cell>
          <cell r="B477" t="str">
            <v>OŠ Draškovec</v>
          </cell>
        </row>
        <row r="478">
          <cell r="A478">
            <v>1430</v>
          </cell>
          <cell r="B478" t="str">
            <v>OŠ Draž</v>
          </cell>
        </row>
        <row r="479">
          <cell r="A479">
            <v>1458</v>
          </cell>
          <cell r="B479" t="str">
            <v>OŠ Drenje</v>
          </cell>
        </row>
        <row r="480">
          <cell r="A480">
            <v>354</v>
          </cell>
          <cell r="B480" t="str">
            <v>OŠ Dubovac</v>
          </cell>
        </row>
        <row r="481">
          <cell r="A481">
            <v>126</v>
          </cell>
          <cell r="B481" t="str">
            <v>OŠ Dubrava</v>
          </cell>
        </row>
        <row r="482">
          <cell r="A482">
            <v>1874</v>
          </cell>
          <cell r="B482" t="str">
            <v>OŠ Dugopolje</v>
          </cell>
        </row>
        <row r="483">
          <cell r="A483">
            <v>227</v>
          </cell>
          <cell r="B483" t="str">
            <v>OŠ Dvor</v>
          </cell>
        </row>
        <row r="484">
          <cell r="A484">
            <v>1449</v>
          </cell>
          <cell r="B484" t="str">
            <v>OŠ Ernestinovo</v>
          </cell>
        </row>
        <row r="485">
          <cell r="A485">
            <v>785</v>
          </cell>
          <cell r="B485" t="str">
            <v>OŠ Eugena Kumičića - Rijeka</v>
          </cell>
        </row>
        <row r="486">
          <cell r="A486">
            <v>945</v>
          </cell>
          <cell r="B486" t="str">
            <v>OŠ Eugena Kumičića - Slatina</v>
          </cell>
        </row>
        <row r="487">
          <cell r="A487">
            <v>51</v>
          </cell>
          <cell r="B487" t="str">
            <v>OŠ Eugena Kumičića - Velika Gorica</v>
          </cell>
        </row>
        <row r="488">
          <cell r="A488">
            <v>433</v>
          </cell>
          <cell r="B488" t="str">
            <v>OŠ Eugena Kvaternika - Rakovica</v>
          </cell>
        </row>
        <row r="489">
          <cell r="A489">
            <v>34</v>
          </cell>
          <cell r="B489" t="str">
            <v>OŠ Eugena Kvaternika - Velika Gorica</v>
          </cell>
        </row>
        <row r="490">
          <cell r="A490">
            <v>1533</v>
          </cell>
          <cell r="B490" t="str">
            <v>OŠ Fausta Vrančića</v>
          </cell>
        </row>
        <row r="491">
          <cell r="A491">
            <v>2039</v>
          </cell>
          <cell r="B491" t="str">
            <v>OŠ Fažana</v>
          </cell>
        </row>
        <row r="492">
          <cell r="A492">
            <v>604</v>
          </cell>
          <cell r="B492" t="str">
            <v>OŠ Ferdinandovac</v>
          </cell>
        </row>
        <row r="493">
          <cell r="A493">
            <v>2080</v>
          </cell>
          <cell r="B493" t="str">
            <v>OŠ Fra Ante Gnječa</v>
          </cell>
        </row>
        <row r="494">
          <cell r="A494">
            <v>1604</v>
          </cell>
          <cell r="B494" t="str">
            <v>OŠ Fra Bernardina Tome Leakovića</v>
          </cell>
        </row>
        <row r="495">
          <cell r="A495">
            <v>1065</v>
          </cell>
          <cell r="B495" t="str">
            <v>OŠ Fra Kaje Adžića - Pleternica</v>
          </cell>
        </row>
        <row r="496">
          <cell r="A496">
            <v>1710</v>
          </cell>
          <cell r="B496" t="str">
            <v>OŠ Fra Pavla Vučkovića</v>
          </cell>
        </row>
        <row r="497">
          <cell r="A497">
            <v>797</v>
          </cell>
          <cell r="B497" t="str">
            <v>OŠ Fran Franković</v>
          </cell>
        </row>
        <row r="498">
          <cell r="A498">
            <v>556</v>
          </cell>
          <cell r="B498" t="str">
            <v>OŠ Fran Koncelak Drnje</v>
          </cell>
        </row>
        <row r="499">
          <cell r="A499">
            <v>2304</v>
          </cell>
          <cell r="B499" t="str">
            <v>OŠ Frana Galovića</v>
          </cell>
        </row>
        <row r="500">
          <cell r="A500">
            <v>744</v>
          </cell>
          <cell r="B500" t="str">
            <v>OŠ Frana Krste Frankopana - Brod na Kupi</v>
          </cell>
        </row>
        <row r="501">
          <cell r="A501">
            <v>746</v>
          </cell>
          <cell r="B501" t="str">
            <v>OŠ Frana Krste Frankopana - Krk</v>
          </cell>
        </row>
        <row r="502">
          <cell r="A502">
            <v>1368</v>
          </cell>
          <cell r="B502" t="str">
            <v>OŠ Frana Krste Frankopana - Osijek</v>
          </cell>
        </row>
        <row r="503">
          <cell r="A503">
            <v>2240</v>
          </cell>
          <cell r="B503" t="str">
            <v>OŠ Frana Krste Frankopana - Zagreb</v>
          </cell>
        </row>
        <row r="504">
          <cell r="A504">
            <v>754</v>
          </cell>
          <cell r="B504" t="str">
            <v>OŠ Frane Petrića</v>
          </cell>
        </row>
        <row r="505">
          <cell r="A505">
            <v>194</v>
          </cell>
          <cell r="B505" t="str">
            <v>OŠ Franje Horvata Kiša</v>
          </cell>
        </row>
        <row r="506">
          <cell r="A506">
            <v>1363</v>
          </cell>
          <cell r="B506" t="str">
            <v>OŠ Franje Krežme</v>
          </cell>
        </row>
        <row r="507">
          <cell r="A507">
            <v>490</v>
          </cell>
          <cell r="B507" t="str">
            <v>OŠ Franje Serta Bednja</v>
          </cell>
        </row>
        <row r="508">
          <cell r="A508">
            <v>283</v>
          </cell>
          <cell r="B508" t="str">
            <v>OŠ Galdovo</v>
          </cell>
        </row>
        <row r="509">
          <cell r="A509">
            <v>1258</v>
          </cell>
          <cell r="B509" t="str">
            <v>OŠ Galovac</v>
          </cell>
        </row>
        <row r="510">
          <cell r="A510">
            <v>654</v>
          </cell>
          <cell r="B510" t="str">
            <v>OŠ Garešnica</v>
          </cell>
        </row>
        <row r="511">
          <cell r="A511">
            <v>778</v>
          </cell>
          <cell r="B511" t="str">
            <v>OŠ Gelsi - Rijeka</v>
          </cell>
        </row>
        <row r="512">
          <cell r="A512">
            <v>409</v>
          </cell>
          <cell r="B512" t="str">
            <v>OŠ Generalski Stol</v>
          </cell>
        </row>
        <row r="513">
          <cell r="A513">
            <v>232</v>
          </cell>
          <cell r="B513" t="str">
            <v>OŠ Glina</v>
          </cell>
        </row>
        <row r="514">
          <cell r="A514">
            <v>561</v>
          </cell>
          <cell r="B514" t="str">
            <v>OŠ Gola</v>
          </cell>
        </row>
        <row r="515">
          <cell r="A515">
            <v>2151</v>
          </cell>
          <cell r="B515" t="str">
            <v>OŠ Goričan</v>
          </cell>
        </row>
        <row r="516">
          <cell r="A516">
            <v>1453</v>
          </cell>
          <cell r="B516" t="str">
            <v>OŠ Gorjani</v>
          </cell>
        </row>
        <row r="517">
          <cell r="A517">
            <v>1700</v>
          </cell>
          <cell r="B517" t="str">
            <v>OŠ Gornja Poljica</v>
          </cell>
        </row>
        <row r="518">
          <cell r="A518">
            <v>794</v>
          </cell>
          <cell r="B518" t="str">
            <v>OŠ Gornja Vežica</v>
          </cell>
        </row>
        <row r="519">
          <cell r="A519">
            <v>225</v>
          </cell>
          <cell r="B519" t="str">
            <v>OŠ Gornje Jesenje</v>
          </cell>
        </row>
        <row r="520">
          <cell r="A520">
            <v>2253</v>
          </cell>
          <cell r="B520" t="str">
            <v>OŠ Gornje Vrapče</v>
          </cell>
        </row>
        <row r="521">
          <cell r="A521">
            <v>2185</v>
          </cell>
          <cell r="B521" t="str">
            <v>OŠ Gornji Mihaljevec</v>
          </cell>
        </row>
        <row r="522">
          <cell r="A522">
            <v>353</v>
          </cell>
          <cell r="B522" t="str">
            <v>OŠ Grabrik</v>
          </cell>
        </row>
        <row r="523">
          <cell r="A523">
            <v>1847</v>
          </cell>
          <cell r="B523" t="str">
            <v>OŠ Gradac</v>
          </cell>
        </row>
        <row r="524">
          <cell r="A524">
            <v>121</v>
          </cell>
          <cell r="B524" t="str">
            <v>OŠ Gradec</v>
          </cell>
        </row>
        <row r="525">
          <cell r="A525">
            <v>978</v>
          </cell>
          <cell r="B525" t="str">
            <v>OŠ Gradina</v>
          </cell>
        </row>
        <row r="526">
          <cell r="A526">
            <v>1613</v>
          </cell>
          <cell r="B526" t="str">
            <v>OŠ Gradište</v>
          </cell>
        </row>
        <row r="527">
          <cell r="A527">
            <v>2212</v>
          </cell>
          <cell r="B527" t="str">
            <v>OŠ Granešina</v>
          </cell>
        </row>
        <row r="528">
          <cell r="A528">
            <v>2231</v>
          </cell>
          <cell r="B528" t="str">
            <v>OŠ Gračani</v>
          </cell>
        </row>
        <row r="529">
          <cell r="A529">
            <v>518</v>
          </cell>
          <cell r="B529" t="str">
            <v>OŠ Grgura Karlovčana</v>
          </cell>
        </row>
        <row r="530">
          <cell r="A530">
            <v>1374</v>
          </cell>
          <cell r="B530" t="str">
            <v>OŠ Grigor Vitez - Osijek</v>
          </cell>
        </row>
        <row r="531">
          <cell r="A531">
            <v>597</v>
          </cell>
          <cell r="B531" t="str">
            <v>OŠ Grigor Vitez - Sveti Ivan Žabno</v>
          </cell>
        </row>
        <row r="532">
          <cell r="A532">
            <v>1087</v>
          </cell>
          <cell r="B532" t="str">
            <v>OŠ Grigora Viteza - Poljana</v>
          </cell>
        </row>
        <row r="533">
          <cell r="A533">
            <v>2274</v>
          </cell>
          <cell r="B533" t="str">
            <v>OŠ Grigora Viteza - Zagreb</v>
          </cell>
        </row>
        <row r="534">
          <cell r="A534">
            <v>1771</v>
          </cell>
          <cell r="B534" t="str">
            <v>OŠ Gripe</v>
          </cell>
        </row>
        <row r="535">
          <cell r="A535">
            <v>804</v>
          </cell>
          <cell r="B535" t="str">
            <v>OŠ Grivica</v>
          </cell>
        </row>
        <row r="536">
          <cell r="A536">
            <v>495</v>
          </cell>
          <cell r="B536" t="str">
            <v>OŠ Grofa Janka Draškovića - Klenovnik</v>
          </cell>
        </row>
        <row r="537">
          <cell r="A537">
            <v>2251</v>
          </cell>
          <cell r="B537" t="str">
            <v>OŠ Grofa Janka Draškovića - Zagreb</v>
          </cell>
        </row>
        <row r="538">
          <cell r="A538">
            <v>1807</v>
          </cell>
          <cell r="B538" t="str">
            <v>OŠ Grohote</v>
          </cell>
        </row>
        <row r="539">
          <cell r="A539">
            <v>2089</v>
          </cell>
          <cell r="B539" t="str">
            <v>OŠ Gruda</v>
          </cell>
        </row>
        <row r="540">
          <cell r="A540">
            <v>492</v>
          </cell>
          <cell r="B540" t="str">
            <v>OŠ Gustava Krkleca - Maruševec</v>
          </cell>
        </row>
        <row r="541">
          <cell r="A541">
            <v>2293</v>
          </cell>
          <cell r="B541" t="str">
            <v>OŠ Gustava Krkleca - Zagreb</v>
          </cell>
        </row>
        <row r="542">
          <cell r="A542">
            <v>301</v>
          </cell>
          <cell r="B542" t="str">
            <v>OŠ Gvozd</v>
          </cell>
        </row>
        <row r="543">
          <cell r="A543">
            <v>1406</v>
          </cell>
          <cell r="B543" t="str">
            <v>OŠ Hinka Juhna - Podgorač</v>
          </cell>
        </row>
        <row r="544">
          <cell r="A544">
            <v>2148</v>
          </cell>
          <cell r="B544" t="str">
            <v>OŠ Hodošan</v>
          </cell>
        </row>
        <row r="545">
          <cell r="A545">
            <v>2256</v>
          </cell>
          <cell r="B545" t="str">
            <v>OŠ Horvati</v>
          </cell>
        </row>
        <row r="546">
          <cell r="A546">
            <v>820</v>
          </cell>
          <cell r="B546" t="str">
            <v>OŠ Hreljin</v>
          </cell>
        </row>
        <row r="547">
          <cell r="A547">
            <v>1333</v>
          </cell>
          <cell r="B547" t="str">
            <v>OŠ Hrvatski sokol</v>
          </cell>
        </row>
        <row r="548">
          <cell r="A548">
            <v>1103</v>
          </cell>
          <cell r="B548" t="str">
            <v>OŠ Hugo Badalić</v>
          </cell>
        </row>
        <row r="549">
          <cell r="A549">
            <v>1677</v>
          </cell>
          <cell r="B549" t="str">
            <v>OŠ Hvar</v>
          </cell>
        </row>
        <row r="550">
          <cell r="A550">
            <v>1643</v>
          </cell>
          <cell r="B550" t="str">
            <v>OŠ Ilača-Banovci</v>
          </cell>
        </row>
        <row r="551">
          <cell r="A551">
            <v>3143</v>
          </cell>
          <cell r="B551" t="str">
            <v>OŠ Ivan Benković</v>
          </cell>
        </row>
        <row r="552">
          <cell r="A552">
            <v>1855</v>
          </cell>
          <cell r="B552" t="str">
            <v>OŠ Ivan Duknović</v>
          </cell>
        </row>
        <row r="553">
          <cell r="A553">
            <v>1617</v>
          </cell>
          <cell r="B553" t="str">
            <v>OŠ Ivan Filipović - Račinovci</v>
          </cell>
        </row>
        <row r="554">
          <cell r="A554">
            <v>1161</v>
          </cell>
          <cell r="B554" t="str">
            <v>OŠ Ivan Filipović - Velika Kopanica</v>
          </cell>
        </row>
        <row r="555">
          <cell r="A555">
            <v>1816</v>
          </cell>
          <cell r="B555" t="str">
            <v>OŠ Ivan Goran Kovačić - Cista Velika</v>
          </cell>
        </row>
        <row r="556">
          <cell r="A556">
            <v>344</v>
          </cell>
          <cell r="B556" t="str">
            <v>OŠ Ivan Goran Kovačić - Duga Resa</v>
          </cell>
        </row>
        <row r="557">
          <cell r="A557">
            <v>271</v>
          </cell>
          <cell r="B557" t="str">
            <v>OŠ Ivan Goran Kovačić - Gora</v>
          </cell>
        </row>
        <row r="558">
          <cell r="A558">
            <v>1317</v>
          </cell>
          <cell r="B558" t="str">
            <v>OŠ Ivan Goran Kovačić - Lišane Ostrovičke</v>
          </cell>
        </row>
        <row r="559">
          <cell r="A559">
            <v>1099</v>
          </cell>
          <cell r="B559" t="str">
            <v>OŠ Ivan Goran Kovačić - Slavonski Brod</v>
          </cell>
        </row>
        <row r="560">
          <cell r="A560">
            <v>1078</v>
          </cell>
          <cell r="B560" t="str">
            <v>OŠ Ivan Goran Kovačić - Velika</v>
          </cell>
        </row>
        <row r="561">
          <cell r="A561">
            <v>967</v>
          </cell>
          <cell r="B561" t="str">
            <v>OŠ Ivan Goran Kovačić - Zdenci</v>
          </cell>
        </row>
        <row r="562">
          <cell r="A562">
            <v>1995</v>
          </cell>
          <cell r="B562" t="str">
            <v>OŠ Ivan Goran Kovačić - Čepić</v>
          </cell>
        </row>
        <row r="563">
          <cell r="A563">
            <v>1337</v>
          </cell>
          <cell r="B563" t="str">
            <v>OŠ Ivan Goran Kovačić - Đakovo</v>
          </cell>
        </row>
        <row r="564">
          <cell r="A564">
            <v>1603</v>
          </cell>
          <cell r="B564" t="str">
            <v>OŠ Ivan Goran Kovačić - Štitar</v>
          </cell>
        </row>
        <row r="565">
          <cell r="A565">
            <v>1637</v>
          </cell>
          <cell r="B565" t="str">
            <v>OŠ Ivan Kozarac</v>
          </cell>
        </row>
        <row r="566">
          <cell r="A566">
            <v>612</v>
          </cell>
          <cell r="B566" t="str">
            <v xml:space="preserve">OŠ Ivan Lacković Croata - Kalinovac </v>
          </cell>
        </row>
        <row r="567">
          <cell r="A567">
            <v>1827</v>
          </cell>
          <cell r="B567" t="str">
            <v>OŠ Ivan Leko</v>
          </cell>
        </row>
        <row r="568">
          <cell r="A568">
            <v>1142</v>
          </cell>
          <cell r="B568" t="str">
            <v>OŠ Ivan Mažuranić - Sibinj</v>
          </cell>
        </row>
        <row r="569">
          <cell r="A569">
            <v>1616</v>
          </cell>
          <cell r="B569" t="str">
            <v>OŠ Ivan Meštrović - Drenovci</v>
          </cell>
        </row>
        <row r="570">
          <cell r="A570">
            <v>1158</v>
          </cell>
          <cell r="B570" t="str">
            <v>OŠ Ivan Meštrović - Vrpolje</v>
          </cell>
        </row>
        <row r="571">
          <cell r="A571">
            <v>2002</v>
          </cell>
          <cell r="B571" t="str">
            <v>OŠ Ivana Batelića - Raša</v>
          </cell>
        </row>
        <row r="572">
          <cell r="A572">
            <v>1116</v>
          </cell>
          <cell r="B572" t="str">
            <v>OŠ Ivana Brlić-Mažuranić - Slavonski Brod</v>
          </cell>
        </row>
        <row r="573">
          <cell r="A573">
            <v>1485</v>
          </cell>
          <cell r="B573" t="str">
            <v>OŠ Ivana Brlić-Mažuranić - Strizivojna</v>
          </cell>
        </row>
        <row r="574">
          <cell r="A574">
            <v>1674</v>
          </cell>
          <cell r="B574" t="str">
            <v>OŠ Ivana Brlić-Mažuranić Rokovci - Andrijaševci</v>
          </cell>
        </row>
        <row r="575">
          <cell r="A575">
            <v>1354</v>
          </cell>
          <cell r="B575" t="str">
            <v>OŠ Ivana Brnjika Slovaka</v>
          </cell>
        </row>
        <row r="576">
          <cell r="A576">
            <v>2204</v>
          </cell>
          <cell r="B576" t="str">
            <v>OŠ Ivana Cankara</v>
          </cell>
        </row>
        <row r="577">
          <cell r="A577">
            <v>1382</v>
          </cell>
          <cell r="B577" t="str">
            <v>OŠ Ivana Filipovića - Osijek</v>
          </cell>
        </row>
        <row r="578">
          <cell r="A578">
            <v>2224</v>
          </cell>
          <cell r="B578" t="str">
            <v>OŠ Ivana Filipovića - Zagreb</v>
          </cell>
        </row>
        <row r="579">
          <cell r="A579">
            <v>742</v>
          </cell>
          <cell r="B579" t="str">
            <v>OŠ Ivana Gorana Kovačića - Delnice</v>
          </cell>
        </row>
        <row r="580">
          <cell r="A580">
            <v>972</v>
          </cell>
          <cell r="B580" t="str">
            <v>OŠ Ivana Gorana Kovačića - Gornje Bazje</v>
          </cell>
        </row>
        <row r="581">
          <cell r="A581">
            <v>1200</v>
          </cell>
          <cell r="B581" t="str">
            <v>OŠ Ivana Gorana Kovačića - Staro Petrovo Selo</v>
          </cell>
        </row>
        <row r="582">
          <cell r="A582">
            <v>2172</v>
          </cell>
          <cell r="B582" t="str">
            <v>OŠ Ivana Gorana Kovačića - Sveti Juraj na Bregu</v>
          </cell>
        </row>
        <row r="583">
          <cell r="A583">
            <v>1578</v>
          </cell>
          <cell r="B583" t="str">
            <v>OŠ Ivana Gorana Kovačića - Vinkovci</v>
          </cell>
        </row>
        <row r="584">
          <cell r="A584">
            <v>807</v>
          </cell>
          <cell r="B584" t="str">
            <v>OŠ Ivana Gorana Kovačića - Vrbovsko</v>
          </cell>
        </row>
        <row r="585">
          <cell r="A585">
            <v>2232</v>
          </cell>
          <cell r="B585" t="str">
            <v>OŠ Ivana Gorana Kovačića - Zagreb</v>
          </cell>
        </row>
        <row r="586">
          <cell r="A586">
            <v>2309</v>
          </cell>
          <cell r="B586" t="str">
            <v>OŠ Ivana Granđe</v>
          </cell>
        </row>
        <row r="587">
          <cell r="A587">
            <v>2053</v>
          </cell>
          <cell r="B587" t="str">
            <v>OŠ Ivana Gundulića - Dubrovnik</v>
          </cell>
        </row>
        <row r="588">
          <cell r="A588">
            <v>2192</v>
          </cell>
          <cell r="B588" t="str">
            <v>OŠ Ivana Gundulića - Zagreb</v>
          </cell>
        </row>
        <row r="589">
          <cell r="A589">
            <v>1600</v>
          </cell>
          <cell r="B589" t="str">
            <v>OŠ Ivana Kozarca - Županja</v>
          </cell>
        </row>
        <row r="590">
          <cell r="A590">
            <v>1436</v>
          </cell>
          <cell r="B590" t="str">
            <v>OŠ Ivana Kukuljevića - Belišće</v>
          </cell>
        </row>
        <row r="591">
          <cell r="A591">
            <v>273</v>
          </cell>
          <cell r="B591" t="str">
            <v xml:space="preserve">OŠ Ivana Kukuljevića - Sisak </v>
          </cell>
        </row>
        <row r="592">
          <cell r="A592">
            <v>442</v>
          </cell>
          <cell r="B592" t="str">
            <v>OŠ Ivana Kukuljevića Sakcinskog</v>
          </cell>
        </row>
        <row r="593">
          <cell r="A593">
            <v>1703</v>
          </cell>
          <cell r="B593" t="str">
            <v>OŠ Ivana Lovrića</v>
          </cell>
        </row>
        <row r="594">
          <cell r="A594">
            <v>861</v>
          </cell>
          <cell r="B594" t="str">
            <v>OŠ Ivana Mažuranića - Novi Vinodolski</v>
          </cell>
        </row>
        <row r="595">
          <cell r="A595">
            <v>1864</v>
          </cell>
          <cell r="B595" t="str">
            <v>OŠ Ivana Mažuranića - Obrovac Sinjski</v>
          </cell>
        </row>
        <row r="596">
          <cell r="A596">
            <v>1580</v>
          </cell>
          <cell r="B596" t="str">
            <v>OŠ Ivana Mažuranića - Vinkovci</v>
          </cell>
        </row>
        <row r="597">
          <cell r="A597">
            <v>2213</v>
          </cell>
          <cell r="B597" t="str">
            <v>OŠ Ivana Mažuranića - Zagreb</v>
          </cell>
        </row>
        <row r="598">
          <cell r="A598">
            <v>2258</v>
          </cell>
          <cell r="B598" t="str">
            <v>OŠ Ivana Meštrovića - Zagreb</v>
          </cell>
        </row>
        <row r="599">
          <cell r="A599">
            <v>664</v>
          </cell>
          <cell r="B599" t="str">
            <v xml:space="preserve">OŠ Ivana Nepomuka Jemeršića </v>
          </cell>
        </row>
        <row r="600">
          <cell r="A600">
            <v>91</v>
          </cell>
          <cell r="B600" t="str">
            <v>OŠ Ivana Perkovca</v>
          </cell>
        </row>
        <row r="601">
          <cell r="A601">
            <v>762</v>
          </cell>
          <cell r="B601" t="str">
            <v>OŠ Ivana Rabljanina - Rab</v>
          </cell>
        </row>
        <row r="602">
          <cell r="A602">
            <v>499</v>
          </cell>
          <cell r="B602" t="str">
            <v>OŠ Ivana Rangera - Kamenica</v>
          </cell>
        </row>
        <row r="603">
          <cell r="A603">
            <v>795</v>
          </cell>
          <cell r="B603" t="str">
            <v>OŠ Ivana Zajca</v>
          </cell>
        </row>
        <row r="604">
          <cell r="A604">
            <v>1466</v>
          </cell>
          <cell r="B604" t="str">
            <v>OŠ Ivane Brlić-Mažuranić - Koška</v>
          </cell>
        </row>
        <row r="605">
          <cell r="A605">
            <v>376</v>
          </cell>
          <cell r="B605" t="str">
            <v>OŠ Ivane Brlić-Mažuranić - Ogulin</v>
          </cell>
        </row>
        <row r="606">
          <cell r="A606">
            <v>943</v>
          </cell>
          <cell r="B606" t="str">
            <v>OŠ Ivane Brlić-Mažuranić - Orahovica</v>
          </cell>
        </row>
        <row r="607">
          <cell r="A607">
            <v>94</v>
          </cell>
          <cell r="B607" t="str">
            <v>OŠ Ivane Brlić-Mažuranić - Prigorje Brdovečko</v>
          </cell>
        </row>
        <row r="608">
          <cell r="A608">
            <v>956</v>
          </cell>
          <cell r="B608" t="str">
            <v>OŠ Ivane Brlić-Mažuranić - Virovitica</v>
          </cell>
        </row>
        <row r="609">
          <cell r="A609">
            <v>833</v>
          </cell>
          <cell r="B609" t="str">
            <v>OŠ Ivanke Trohar</v>
          </cell>
        </row>
        <row r="610">
          <cell r="A610">
            <v>2140</v>
          </cell>
          <cell r="B610" t="str">
            <v>OŠ Ivanovec</v>
          </cell>
        </row>
        <row r="611">
          <cell r="A611">
            <v>707</v>
          </cell>
          <cell r="B611" t="str">
            <v>OŠ Ivanska</v>
          </cell>
        </row>
        <row r="612">
          <cell r="A612">
            <v>2294</v>
          </cell>
          <cell r="B612" t="str">
            <v>OŠ Ive Andrića</v>
          </cell>
        </row>
        <row r="613">
          <cell r="A613">
            <v>4042</v>
          </cell>
          <cell r="B613" t="str">
            <v>OŠ Iver</v>
          </cell>
        </row>
        <row r="614">
          <cell r="A614">
            <v>2082</v>
          </cell>
          <cell r="B614" t="str">
            <v>OŠ Ivo Dugandžić-Mišić</v>
          </cell>
        </row>
        <row r="615">
          <cell r="A615">
            <v>336</v>
          </cell>
          <cell r="B615" t="str">
            <v>OŠ Ivo Kozarčanin</v>
          </cell>
        </row>
        <row r="616">
          <cell r="A616">
            <v>1936</v>
          </cell>
          <cell r="B616" t="str">
            <v>OŠ Ivo Lola Ribar - Labin</v>
          </cell>
        </row>
        <row r="617">
          <cell r="A617">
            <v>2197</v>
          </cell>
          <cell r="B617" t="str">
            <v>OŠ Izidora Kršnjavoga</v>
          </cell>
        </row>
        <row r="618">
          <cell r="A618">
            <v>501</v>
          </cell>
          <cell r="B618" t="str">
            <v>OŠ Izidora Poljaka - Višnjica</v>
          </cell>
        </row>
        <row r="619">
          <cell r="A619">
            <v>290</v>
          </cell>
          <cell r="B619" t="str">
            <v>OŠ Jabukovac - Jabukovac</v>
          </cell>
        </row>
        <row r="620">
          <cell r="A620">
            <v>2193</v>
          </cell>
          <cell r="B620" t="str">
            <v>OŠ Jabukovac - Zagreb</v>
          </cell>
        </row>
        <row r="621">
          <cell r="A621">
            <v>1373</v>
          </cell>
          <cell r="B621" t="str">
            <v>OŠ Jagode Truhelke</v>
          </cell>
        </row>
        <row r="622">
          <cell r="A622">
            <v>1413</v>
          </cell>
          <cell r="B622" t="str">
            <v>OŠ Jagodnjak</v>
          </cell>
        </row>
        <row r="623">
          <cell r="A623">
            <v>1574</v>
          </cell>
          <cell r="B623" t="str">
            <v>OŠ Jakova Gotovca</v>
          </cell>
        </row>
        <row r="624">
          <cell r="A624">
            <v>131</v>
          </cell>
          <cell r="B624" t="str">
            <v>OŠ Jakovlje</v>
          </cell>
        </row>
        <row r="625">
          <cell r="A625">
            <v>2101</v>
          </cell>
          <cell r="B625" t="str">
            <v>OŠ Janjina</v>
          </cell>
        </row>
        <row r="626">
          <cell r="A626">
            <v>154</v>
          </cell>
          <cell r="B626" t="str">
            <v>OŠ Janka Leskovara</v>
          </cell>
        </row>
        <row r="627">
          <cell r="A627">
            <v>315</v>
          </cell>
          <cell r="B627" t="str">
            <v>OŠ Jasenovac</v>
          </cell>
        </row>
        <row r="628">
          <cell r="A628">
            <v>826</v>
          </cell>
          <cell r="B628" t="str">
            <v>OŠ Jelenje - Dražica</v>
          </cell>
        </row>
        <row r="629">
          <cell r="A629">
            <v>3132</v>
          </cell>
          <cell r="B629" t="str">
            <v>OŠ Jelkovec</v>
          </cell>
        </row>
        <row r="630">
          <cell r="A630">
            <v>1835</v>
          </cell>
          <cell r="B630" t="str">
            <v>OŠ Jelsa</v>
          </cell>
        </row>
        <row r="631">
          <cell r="A631">
            <v>1805</v>
          </cell>
          <cell r="B631" t="str">
            <v>OŠ Jesenice Dugi Rat</v>
          </cell>
        </row>
        <row r="632">
          <cell r="A632">
            <v>2004</v>
          </cell>
          <cell r="B632" t="str">
            <v>OŠ Joakima Rakovca</v>
          </cell>
        </row>
        <row r="633">
          <cell r="A633">
            <v>2228</v>
          </cell>
          <cell r="B633" t="str">
            <v>OŠ Jordanovac</v>
          </cell>
        </row>
        <row r="634">
          <cell r="A634">
            <v>1455</v>
          </cell>
          <cell r="B634" t="str">
            <v>OŠ Josip Kozarac - Josipovac Punitovački</v>
          </cell>
        </row>
        <row r="635">
          <cell r="A635">
            <v>1149</v>
          </cell>
          <cell r="B635" t="str">
            <v>OŠ Josip Kozarac - Slavonski Šamac</v>
          </cell>
        </row>
        <row r="636">
          <cell r="A636">
            <v>1672</v>
          </cell>
          <cell r="B636" t="str">
            <v>OŠ Josip Kozarac - Soljani</v>
          </cell>
        </row>
        <row r="637">
          <cell r="A637">
            <v>1692</v>
          </cell>
          <cell r="B637" t="str">
            <v>OŠ Josip Pupačić</v>
          </cell>
        </row>
        <row r="638">
          <cell r="A638">
            <v>4016</v>
          </cell>
          <cell r="B638" t="str">
            <v>OŠ Josip Ribičić - Trst</v>
          </cell>
        </row>
        <row r="639">
          <cell r="A639">
            <v>4055</v>
          </cell>
          <cell r="B639" t="str">
            <v>OŠ Josip Vergilij Perić</v>
          </cell>
        </row>
        <row r="640">
          <cell r="A640">
            <v>1343</v>
          </cell>
          <cell r="B640" t="str">
            <v>OŠ Josipa Antuna Ćolnića</v>
          </cell>
        </row>
        <row r="641">
          <cell r="A641">
            <v>4</v>
          </cell>
          <cell r="B641" t="str">
            <v>OŠ Josipa Badalića - Graberje Ivanićko</v>
          </cell>
        </row>
        <row r="642">
          <cell r="A642">
            <v>226</v>
          </cell>
          <cell r="B642" t="str">
            <v>OŠ Josipa Broza</v>
          </cell>
        </row>
        <row r="643">
          <cell r="A643">
            <v>1473</v>
          </cell>
          <cell r="B643" t="str">
            <v>OŠ Josipa Jurja Strossmayera - Trnava</v>
          </cell>
        </row>
        <row r="644">
          <cell r="A644">
            <v>2199</v>
          </cell>
          <cell r="B644" t="str">
            <v>OŠ Josipa Jurja Strossmayera - Zagreb</v>
          </cell>
        </row>
        <row r="645">
          <cell r="A645">
            <v>1398</v>
          </cell>
          <cell r="B645" t="str">
            <v>OŠ Josipa Jurja Strossmayera - Đurđenovac</v>
          </cell>
        </row>
        <row r="646">
          <cell r="A646">
            <v>302</v>
          </cell>
          <cell r="B646" t="str">
            <v>OŠ Josipa Kozarca - Lipovljani</v>
          </cell>
        </row>
        <row r="647">
          <cell r="A647">
            <v>1478</v>
          </cell>
          <cell r="B647" t="str">
            <v>OŠ Josipa Kozarca - Semeljci</v>
          </cell>
        </row>
        <row r="648">
          <cell r="A648">
            <v>951</v>
          </cell>
          <cell r="B648" t="str">
            <v>OŠ Josipa Kozarca - Slatina</v>
          </cell>
        </row>
        <row r="649">
          <cell r="A649">
            <v>1577</v>
          </cell>
          <cell r="B649" t="str">
            <v>OŠ Josipa Kozarca - Vinkovci</v>
          </cell>
        </row>
        <row r="650">
          <cell r="A650">
            <v>1646</v>
          </cell>
          <cell r="B650" t="str">
            <v>OŠ Josipa Lovretića</v>
          </cell>
        </row>
        <row r="651">
          <cell r="A651">
            <v>1595</v>
          </cell>
          <cell r="B651" t="str">
            <v>OŠ Josipa Matoša</v>
          </cell>
        </row>
        <row r="652">
          <cell r="A652">
            <v>2261</v>
          </cell>
          <cell r="B652" t="str">
            <v>OŠ Josipa Račića</v>
          </cell>
        </row>
        <row r="653">
          <cell r="A653">
            <v>3144</v>
          </cell>
          <cell r="B653" t="str">
            <v>OŠ Josipa Zorića</v>
          </cell>
        </row>
        <row r="654">
          <cell r="A654">
            <v>423</v>
          </cell>
          <cell r="B654" t="str">
            <v>OŠ Josipdol</v>
          </cell>
        </row>
        <row r="655">
          <cell r="A655">
            <v>1380</v>
          </cell>
          <cell r="B655" t="str">
            <v>OŠ Josipovac</v>
          </cell>
        </row>
        <row r="656">
          <cell r="A656">
            <v>2184</v>
          </cell>
          <cell r="B656" t="str">
            <v>OŠ Jože Horvata Kotoriba</v>
          </cell>
        </row>
        <row r="657">
          <cell r="A657">
            <v>2033</v>
          </cell>
          <cell r="B657" t="str">
            <v>OŠ Jože Šurana - Višnjan</v>
          </cell>
        </row>
        <row r="658">
          <cell r="A658">
            <v>1620</v>
          </cell>
          <cell r="B658" t="str">
            <v>OŠ Julija Benešića</v>
          </cell>
        </row>
        <row r="659">
          <cell r="A659">
            <v>1031</v>
          </cell>
          <cell r="B659" t="str">
            <v>OŠ Julija Kempfa</v>
          </cell>
        </row>
        <row r="660">
          <cell r="A660">
            <v>2262</v>
          </cell>
          <cell r="B660" t="str">
            <v>OŠ Julija Klovića</v>
          </cell>
        </row>
        <row r="661">
          <cell r="A661">
            <v>1991</v>
          </cell>
          <cell r="B661" t="str">
            <v>OŠ Jure Filipovića - Barban</v>
          </cell>
        </row>
        <row r="662">
          <cell r="A662">
            <v>2273</v>
          </cell>
          <cell r="B662" t="str">
            <v>OŠ Jure Kaštelana</v>
          </cell>
        </row>
        <row r="663">
          <cell r="A663">
            <v>1276</v>
          </cell>
          <cell r="B663" t="str">
            <v>OŠ Jurja Barakovića</v>
          </cell>
        </row>
        <row r="664">
          <cell r="A664">
            <v>1220</v>
          </cell>
          <cell r="B664" t="str">
            <v>OŠ Jurja Dalmatinca - Pag</v>
          </cell>
        </row>
        <row r="665">
          <cell r="A665">
            <v>1542</v>
          </cell>
          <cell r="B665" t="str">
            <v>OŠ Jurja Dalmatinca - Šibenik</v>
          </cell>
        </row>
        <row r="666">
          <cell r="A666">
            <v>1988</v>
          </cell>
          <cell r="B666" t="str">
            <v>OŠ Jurja Dobrile - Rovinj</v>
          </cell>
        </row>
        <row r="667">
          <cell r="A667">
            <v>38</v>
          </cell>
          <cell r="B667" t="str">
            <v>OŠ Jurja Habdelića</v>
          </cell>
        </row>
        <row r="668">
          <cell r="A668">
            <v>864</v>
          </cell>
          <cell r="B668" t="str">
            <v>OŠ Jurja Klovića - Tribalj</v>
          </cell>
        </row>
        <row r="669">
          <cell r="A669">
            <v>1540</v>
          </cell>
          <cell r="B669" t="str">
            <v>OŠ Jurja Šižgorića</v>
          </cell>
        </row>
        <row r="670">
          <cell r="A670">
            <v>2022</v>
          </cell>
          <cell r="B670" t="str">
            <v>OŠ Juršići</v>
          </cell>
        </row>
        <row r="671">
          <cell r="A671">
            <v>4039</v>
          </cell>
          <cell r="B671" t="str">
            <v>OŠ Kajzerica</v>
          </cell>
        </row>
        <row r="672">
          <cell r="A672">
            <v>613</v>
          </cell>
          <cell r="B672" t="str">
            <v>OŠ Kalnik</v>
          </cell>
        </row>
        <row r="673">
          <cell r="A673">
            <v>1781</v>
          </cell>
          <cell r="B673" t="str">
            <v>OŠ Kamen-Šine</v>
          </cell>
        </row>
        <row r="674">
          <cell r="A674">
            <v>1861</v>
          </cell>
          <cell r="B674" t="str">
            <v>OŠ Kamešnica</v>
          </cell>
        </row>
        <row r="675">
          <cell r="A675">
            <v>782</v>
          </cell>
          <cell r="B675" t="str">
            <v>OŠ Kantrida</v>
          </cell>
        </row>
        <row r="676">
          <cell r="A676">
            <v>116</v>
          </cell>
          <cell r="B676" t="str">
            <v>OŠ Kardinal Alojzije Stepinac</v>
          </cell>
        </row>
        <row r="677">
          <cell r="A677">
            <v>916</v>
          </cell>
          <cell r="B677" t="str">
            <v>OŠ Karlobag</v>
          </cell>
        </row>
        <row r="678">
          <cell r="A678">
            <v>2848</v>
          </cell>
          <cell r="B678" t="str">
            <v>OŠ Katarina Zrinska - Mečenčani</v>
          </cell>
        </row>
        <row r="679">
          <cell r="A679">
            <v>414</v>
          </cell>
          <cell r="B679" t="str">
            <v>OŠ Katarine Zrinski - Krnjak</v>
          </cell>
        </row>
        <row r="680">
          <cell r="A680">
            <v>1972</v>
          </cell>
          <cell r="B680" t="str">
            <v xml:space="preserve">OŠ Kaštenjer - Pula </v>
          </cell>
        </row>
        <row r="681">
          <cell r="A681">
            <v>1557</v>
          </cell>
          <cell r="B681" t="str">
            <v>OŠ Kistanje</v>
          </cell>
        </row>
        <row r="682">
          <cell r="A682">
            <v>828</v>
          </cell>
          <cell r="B682" t="str">
            <v>OŠ Klana</v>
          </cell>
        </row>
        <row r="683">
          <cell r="A683">
            <v>110</v>
          </cell>
          <cell r="B683" t="str">
            <v>OŠ Klinča Sela</v>
          </cell>
        </row>
        <row r="684">
          <cell r="A684">
            <v>592</v>
          </cell>
          <cell r="B684" t="str">
            <v xml:space="preserve">OŠ Kloštar Podravski </v>
          </cell>
        </row>
        <row r="685">
          <cell r="A685">
            <v>1766</v>
          </cell>
          <cell r="B685" t="str">
            <v>OŠ Kman-Kocunar</v>
          </cell>
        </row>
        <row r="686">
          <cell r="A686">
            <v>472</v>
          </cell>
          <cell r="B686" t="str">
            <v>OŠ Kneginec Gornji</v>
          </cell>
        </row>
        <row r="687">
          <cell r="A687">
            <v>1797</v>
          </cell>
          <cell r="B687" t="str">
            <v>OŠ Kneza Branimira</v>
          </cell>
        </row>
        <row r="688">
          <cell r="A688">
            <v>1738</v>
          </cell>
          <cell r="B688" t="str">
            <v>OŠ Kneza Mislava</v>
          </cell>
        </row>
        <row r="689">
          <cell r="A689">
            <v>1739</v>
          </cell>
          <cell r="B689" t="str">
            <v>OŠ Kneza Trpimira</v>
          </cell>
        </row>
        <row r="690">
          <cell r="A690">
            <v>1419</v>
          </cell>
          <cell r="B690" t="str">
            <v>OŠ Kneževi Vinogradi</v>
          </cell>
        </row>
        <row r="691">
          <cell r="A691">
            <v>299</v>
          </cell>
          <cell r="B691" t="str">
            <v>OŠ Komarevo</v>
          </cell>
        </row>
        <row r="692">
          <cell r="A692">
            <v>1905</v>
          </cell>
          <cell r="B692" t="str">
            <v>OŠ Komiža</v>
          </cell>
        </row>
        <row r="693">
          <cell r="A693">
            <v>188</v>
          </cell>
          <cell r="B693" t="str">
            <v>OŠ Konjščina</v>
          </cell>
        </row>
        <row r="694">
          <cell r="A694">
            <v>554</v>
          </cell>
          <cell r="B694" t="str">
            <v xml:space="preserve">OŠ Koprivnički Bregi </v>
          </cell>
        </row>
        <row r="695">
          <cell r="A695">
            <v>4040</v>
          </cell>
          <cell r="B695" t="str">
            <v>OŠ Koprivnički Ivanec</v>
          </cell>
        </row>
        <row r="696">
          <cell r="A696">
            <v>1661</v>
          </cell>
          <cell r="B696" t="str">
            <v>OŠ Korog - Korog</v>
          </cell>
        </row>
        <row r="697">
          <cell r="A697">
            <v>2852</v>
          </cell>
          <cell r="B697" t="str">
            <v>OŠ Kostrena</v>
          </cell>
        </row>
        <row r="698">
          <cell r="A698">
            <v>784</v>
          </cell>
          <cell r="B698" t="str">
            <v>OŠ Kozala</v>
          </cell>
        </row>
        <row r="699">
          <cell r="A699">
            <v>1357</v>
          </cell>
          <cell r="B699" t="str">
            <v>OŠ Kralja Tomislava - Našice</v>
          </cell>
        </row>
        <row r="700">
          <cell r="A700">
            <v>936</v>
          </cell>
          <cell r="B700" t="str">
            <v>OŠ Kralja Tomislava - Udbina</v>
          </cell>
        </row>
        <row r="701">
          <cell r="A701">
            <v>2257</v>
          </cell>
          <cell r="B701" t="str">
            <v>OŠ Kralja Tomislava - Zagreb</v>
          </cell>
        </row>
        <row r="702">
          <cell r="A702">
            <v>1785</v>
          </cell>
          <cell r="B702" t="str">
            <v>OŠ Kralja Zvonimira</v>
          </cell>
        </row>
        <row r="703">
          <cell r="A703">
            <v>830</v>
          </cell>
          <cell r="B703" t="str">
            <v>OŠ Kraljevica</v>
          </cell>
        </row>
        <row r="704">
          <cell r="A704">
            <v>2875</v>
          </cell>
          <cell r="B704" t="str">
            <v>OŠ Kraljice Jelene</v>
          </cell>
        </row>
        <row r="705">
          <cell r="A705">
            <v>190</v>
          </cell>
          <cell r="B705" t="str">
            <v>OŠ Krapinske Toplice</v>
          </cell>
        </row>
        <row r="706">
          <cell r="A706">
            <v>1226</v>
          </cell>
          <cell r="B706" t="str">
            <v>OŠ Krune Krstića - Zadar</v>
          </cell>
        </row>
        <row r="707">
          <cell r="A707">
            <v>88</v>
          </cell>
          <cell r="B707" t="str">
            <v>OŠ Ksavera Šandora Gjalskog - Donja Zelina</v>
          </cell>
        </row>
        <row r="708">
          <cell r="A708">
            <v>150</v>
          </cell>
          <cell r="B708" t="str">
            <v>OŠ Ksavera Šandora Gjalskog - Zabok</v>
          </cell>
        </row>
        <row r="709">
          <cell r="A709">
            <v>2198</v>
          </cell>
          <cell r="B709" t="str">
            <v>OŠ Ksavera Šandora Gjalskog - Zagreb</v>
          </cell>
        </row>
        <row r="710">
          <cell r="A710">
            <v>2116</v>
          </cell>
          <cell r="B710" t="str">
            <v>OŠ Kula Norinska</v>
          </cell>
        </row>
        <row r="711">
          <cell r="A711">
            <v>2106</v>
          </cell>
          <cell r="B711" t="str">
            <v>OŠ Kuna</v>
          </cell>
        </row>
        <row r="712">
          <cell r="A712">
            <v>100</v>
          </cell>
          <cell r="B712" t="str">
            <v>OŠ Kupljenovo</v>
          </cell>
        </row>
        <row r="713">
          <cell r="A713">
            <v>2141</v>
          </cell>
          <cell r="B713" t="str">
            <v>OŠ Kuršanec</v>
          </cell>
        </row>
        <row r="714">
          <cell r="A714">
            <v>2202</v>
          </cell>
          <cell r="B714" t="str">
            <v>OŠ Kustošija</v>
          </cell>
        </row>
        <row r="715">
          <cell r="A715">
            <v>1392</v>
          </cell>
          <cell r="B715" t="str">
            <v>OŠ Ladimirevci</v>
          </cell>
        </row>
        <row r="716">
          <cell r="A716">
            <v>2049</v>
          </cell>
          <cell r="B716" t="str">
            <v>OŠ Lapad</v>
          </cell>
        </row>
        <row r="717">
          <cell r="A717">
            <v>1452</v>
          </cell>
          <cell r="B717" t="str">
            <v>OŠ Laslovo</v>
          </cell>
        </row>
        <row r="718">
          <cell r="A718">
            <v>2884</v>
          </cell>
          <cell r="B718" t="str">
            <v>OŠ Lauder-Hugo Kon</v>
          </cell>
        </row>
        <row r="719">
          <cell r="A719">
            <v>566</v>
          </cell>
          <cell r="B719" t="str">
            <v>OŠ Legrad</v>
          </cell>
        </row>
        <row r="720">
          <cell r="A720">
            <v>2917</v>
          </cell>
          <cell r="B720" t="str">
            <v>OŠ Libar</v>
          </cell>
        </row>
        <row r="721">
          <cell r="A721">
            <v>187</v>
          </cell>
          <cell r="B721" t="str">
            <v>OŠ Lijepa Naša</v>
          </cell>
        </row>
        <row r="722">
          <cell r="A722">
            <v>1084</v>
          </cell>
          <cell r="B722" t="str">
            <v>OŠ Lipik</v>
          </cell>
        </row>
        <row r="723">
          <cell r="A723">
            <v>1641</v>
          </cell>
          <cell r="B723" t="str">
            <v>OŠ Lipovac</v>
          </cell>
        </row>
        <row r="724">
          <cell r="A724">
            <v>513</v>
          </cell>
          <cell r="B724" t="str">
            <v>OŠ Ljubešćica</v>
          </cell>
        </row>
        <row r="725">
          <cell r="A725">
            <v>2269</v>
          </cell>
          <cell r="B725" t="str">
            <v>OŠ Ljubljanica - Zagreb</v>
          </cell>
        </row>
        <row r="726">
          <cell r="A726">
            <v>7</v>
          </cell>
          <cell r="B726" t="str">
            <v>OŠ Ljubo Babić</v>
          </cell>
        </row>
        <row r="727">
          <cell r="A727">
            <v>1155</v>
          </cell>
          <cell r="B727" t="str">
            <v>OŠ Ljudevit Gaj - Lužani</v>
          </cell>
        </row>
        <row r="728">
          <cell r="A728">
            <v>202</v>
          </cell>
          <cell r="B728" t="str">
            <v>OŠ Ljudevit Gaj - Mihovljan</v>
          </cell>
        </row>
        <row r="729">
          <cell r="A729">
            <v>147</v>
          </cell>
          <cell r="B729" t="str">
            <v>OŠ Ljudevit Gaj u Krapini</v>
          </cell>
        </row>
        <row r="730">
          <cell r="A730">
            <v>1089</v>
          </cell>
          <cell r="B730" t="str">
            <v>OŠ Ljudevita Gaja - Nova Gradiška</v>
          </cell>
        </row>
        <row r="731">
          <cell r="A731">
            <v>1370</v>
          </cell>
          <cell r="B731" t="str">
            <v>OŠ Ljudevita Gaja - Osijek</v>
          </cell>
        </row>
        <row r="732">
          <cell r="A732">
            <v>78</v>
          </cell>
          <cell r="B732" t="str">
            <v>OŠ Ljudevita Gaja - Zaprešić</v>
          </cell>
        </row>
        <row r="733">
          <cell r="A733">
            <v>537</v>
          </cell>
          <cell r="B733" t="str">
            <v>OŠ Ljudevita Modeca - Križevci</v>
          </cell>
        </row>
        <row r="734">
          <cell r="A734">
            <v>4058</v>
          </cell>
          <cell r="B734" t="str">
            <v>OŠ Lotrščak</v>
          </cell>
        </row>
        <row r="735">
          <cell r="A735">
            <v>1629</v>
          </cell>
          <cell r="B735" t="str">
            <v>OŠ Lovas</v>
          </cell>
        </row>
        <row r="736">
          <cell r="A736">
            <v>935</v>
          </cell>
          <cell r="B736" t="str">
            <v>OŠ Lovinac</v>
          </cell>
        </row>
        <row r="737">
          <cell r="A737">
            <v>2241</v>
          </cell>
          <cell r="B737" t="str">
            <v>OŠ Lovre pl. Matačića</v>
          </cell>
        </row>
        <row r="738">
          <cell r="A738">
            <v>450</v>
          </cell>
          <cell r="B738" t="str">
            <v>OŠ Ludbreg</v>
          </cell>
        </row>
        <row r="739">
          <cell r="A739">
            <v>324</v>
          </cell>
          <cell r="B739" t="str">
            <v>OŠ Ludina</v>
          </cell>
        </row>
        <row r="740">
          <cell r="A740">
            <v>1427</v>
          </cell>
          <cell r="B740" t="str">
            <v>OŠ Lug - Laskói Általános Iskola</v>
          </cell>
        </row>
        <row r="741">
          <cell r="A741">
            <v>2886</v>
          </cell>
          <cell r="B741" t="str">
            <v>OŠ Luka - Luka</v>
          </cell>
        </row>
        <row r="742">
          <cell r="A742">
            <v>2910</v>
          </cell>
          <cell r="B742" t="str">
            <v>OŠ Luka - Sesvete</v>
          </cell>
        </row>
        <row r="743">
          <cell r="A743">
            <v>1493</v>
          </cell>
          <cell r="B743" t="str">
            <v>OŠ Luka Botić</v>
          </cell>
        </row>
        <row r="744">
          <cell r="A744">
            <v>909</v>
          </cell>
          <cell r="B744" t="str">
            <v>OŠ Luke Perkovića - Brinje</v>
          </cell>
        </row>
        <row r="745">
          <cell r="A745">
            <v>1760</v>
          </cell>
          <cell r="B745" t="str">
            <v>OŠ Lučac</v>
          </cell>
        </row>
        <row r="746">
          <cell r="A746">
            <v>2290</v>
          </cell>
          <cell r="B746" t="str">
            <v>OŠ Lučko</v>
          </cell>
        </row>
        <row r="747">
          <cell r="A747">
            <v>362</v>
          </cell>
          <cell r="B747" t="str">
            <v>OŠ Mahično</v>
          </cell>
        </row>
        <row r="748">
          <cell r="A748">
            <v>1716</v>
          </cell>
          <cell r="B748" t="str">
            <v>OŠ Majstora Radovana</v>
          </cell>
        </row>
        <row r="749">
          <cell r="A749">
            <v>2254</v>
          </cell>
          <cell r="B749" t="str">
            <v>OŠ Malešnica</v>
          </cell>
        </row>
        <row r="750">
          <cell r="A750">
            <v>4053</v>
          </cell>
          <cell r="B750" t="str">
            <v>OŠ Malinska - Dubašnica</v>
          </cell>
        </row>
        <row r="751">
          <cell r="A751">
            <v>1757</v>
          </cell>
          <cell r="B751" t="str">
            <v>OŠ Manuš</v>
          </cell>
        </row>
        <row r="752">
          <cell r="A752">
            <v>1671</v>
          </cell>
          <cell r="B752" t="str">
            <v>OŠ Mare Švel-Gamiršek</v>
          </cell>
        </row>
        <row r="753">
          <cell r="A753">
            <v>843</v>
          </cell>
          <cell r="B753" t="str">
            <v>OŠ Maria Martinolića</v>
          </cell>
        </row>
        <row r="754">
          <cell r="A754">
            <v>198</v>
          </cell>
          <cell r="B754" t="str">
            <v>OŠ Marija Bistrica</v>
          </cell>
        </row>
        <row r="755">
          <cell r="A755">
            <v>2023</v>
          </cell>
          <cell r="B755" t="str">
            <v>OŠ Marije i Line</v>
          </cell>
        </row>
        <row r="756">
          <cell r="A756">
            <v>2215</v>
          </cell>
          <cell r="B756" t="str">
            <v>OŠ Marije Jurić Zagorke</v>
          </cell>
        </row>
        <row r="757">
          <cell r="A757">
            <v>2051</v>
          </cell>
          <cell r="B757" t="str">
            <v>OŠ Marina Držića - Dubrovnik</v>
          </cell>
        </row>
        <row r="758">
          <cell r="A758">
            <v>2278</v>
          </cell>
          <cell r="B758" t="str">
            <v>OŠ Marina Držića - Zagreb</v>
          </cell>
        </row>
        <row r="759">
          <cell r="A759">
            <v>2047</v>
          </cell>
          <cell r="B759" t="str">
            <v>OŠ Marina Getaldića</v>
          </cell>
        </row>
        <row r="760">
          <cell r="A760">
            <v>1752</v>
          </cell>
          <cell r="B760" t="str">
            <v>OŠ Marjan</v>
          </cell>
        </row>
        <row r="761">
          <cell r="A761">
            <v>1706</v>
          </cell>
          <cell r="B761" t="str">
            <v>OŠ Marka Marulića</v>
          </cell>
        </row>
        <row r="762">
          <cell r="A762">
            <v>1205</v>
          </cell>
          <cell r="B762" t="str">
            <v>OŠ Markovac</v>
          </cell>
        </row>
        <row r="763">
          <cell r="A763">
            <v>2225</v>
          </cell>
          <cell r="B763" t="str">
            <v>OŠ Markuševec</v>
          </cell>
        </row>
        <row r="764">
          <cell r="A764">
            <v>1662</v>
          </cell>
          <cell r="B764" t="str">
            <v>OŠ Markušica</v>
          </cell>
        </row>
        <row r="765">
          <cell r="A765">
            <v>503</v>
          </cell>
          <cell r="B765" t="str">
            <v>OŠ Martijanec</v>
          </cell>
        </row>
        <row r="766">
          <cell r="A766">
            <v>2005</v>
          </cell>
          <cell r="B766" t="str">
            <v>OŠ Marčana</v>
          </cell>
        </row>
        <row r="767">
          <cell r="A767">
            <v>4017</v>
          </cell>
          <cell r="B767" t="str">
            <v>OŠ Mate Balote - Buje</v>
          </cell>
        </row>
        <row r="768">
          <cell r="A768">
            <v>244</v>
          </cell>
          <cell r="B768" t="str">
            <v>OŠ Mate Lovraka - Kutina</v>
          </cell>
        </row>
        <row r="769">
          <cell r="A769">
            <v>1094</v>
          </cell>
          <cell r="B769" t="str">
            <v>OŠ Mate Lovraka - Nova Gradiška</v>
          </cell>
        </row>
        <row r="770">
          <cell r="A770">
            <v>267</v>
          </cell>
          <cell r="B770" t="str">
            <v>OŠ Mate Lovraka - Petrinja</v>
          </cell>
        </row>
        <row r="771">
          <cell r="A771">
            <v>713</v>
          </cell>
          <cell r="B771" t="str">
            <v>OŠ Mate Lovraka - Veliki Grđevac</v>
          </cell>
        </row>
        <row r="772">
          <cell r="A772">
            <v>1492</v>
          </cell>
          <cell r="B772" t="str">
            <v>OŠ Mate Lovraka - Vladislavci</v>
          </cell>
        </row>
        <row r="773">
          <cell r="A773">
            <v>2214</v>
          </cell>
          <cell r="B773" t="str">
            <v>OŠ Mate Lovraka - Zagreb</v>
          </cell>
        </row>
        <row r="774">
          <cell r="A774">
            <v>1602</v>
          </cell>
          <cell r="B774" t="str">
            <v>OŠ Mate Lovraka - Županja</v>
          </cell>
        </row>
        <row r="775">
          <cell r="A775">
            <v>1611</v>
          </cell>
          <cell r="B775" t="str">
            <v>OŠ Matija Antun Reljković - Cerna</v>
          </cell>
        </row>
        <row r="776">
          <cell r="A776">
            <v>1177</v>
          </cell>
          <cell r="B776" t="str">
            <v>OŠ Matija Antun Reljković - Davor</v>
          </cell>
        </row>
        <row r="777">
          <cell r="A777">
            <v>1171</v>
          </cell>
          <cell r="B777" t="str">
            <v>OŠ Matija Gubec - Cernik</v>
          </cell>
        </row>
        <row r="778">
          <cell r="A778">
            <v>1628</v>
          </cell>
          <cell r="B778" t="str">
            <v>OŠ Matija Gubec - Jarmina</v>
          </cell>
        </row>
        <row r="779">
          <cell r="A779">
            <v>1494</v>
          </cell>
          <cell r="B779" t="str">
            <v>OŠ Matija Gubec - Magdalenovac</v>
          </cell>
        </row>
        <row r="780">
          <cell r="A780">
            <v>1349</v>
          </cell>
          <cell r="B780" t="str">
            <v>OŠ Matija Gubec - Piškorevci</v>
          </cell>
        </row>
        <row r="781">
          <cell r="A781">
            <v>174</v>
          </cell>
          <cell r="B781" t="str">
            <v>OŠ Matije Gupca - Gornja Stubica</v>
          </cell>
        </row>
        <row r="782">
          <cell r="A782">
            <v>2265</v>
          </cell>
          <cell r="B782" t="str">
            <v>OŠ Matije Gupca - Zagreb</v>
          </cell>
        </row>
        <row r="783">
          <cell r="A783">
            <v>1386</v>
          </cell>
          <cell r="B783" t="str">
            <v>OŠ Matije Petra Katančića</v>
          </cell>
        </row>
        <row r="784">
          <cell r="A784">
            <v>1934</v>
          </cell>
          <cell r="B784" t="str">
            <v>OŠ Matije Vlačića</v>
          </cell>
        </row>
        <row r="785">
          <cell r="A785">
            <v>2234</v>
          </cell>
          <cell r="B785" t="str">
            <v>OŠ Matka Laginje</v>
          </cell>
        </row>
        <row r="786">
          <cell r="A786">
            <v>196</v>
          </cell>
          <cell r="B786" t="str">
            <v>OŠ Mače</v>
          </cell>
        </row>
        <row r="787">
          <cell r="A787">
            <v>2205</v>
          </cell>
          <cell r="B787" t="str">
            <v>OŠ Medvedgrad</v>
          </cell>
        </row>
        <row r="788">
          <cell r="A788">
            <v>1772</v>
          </cell>
          <cell r="B788" t="str">
            <v>OŠ Mejaši</v>
          </cell>
        </row>
        <row r="789">
          <cell r="A789">
            <v>1762</v>
          </cell>
          <cell r="B789" t="str">
            <v>OŠ Meje</v>
          </cell>
        </row>
        <row r="790">
          <cell r="A790">
            <v>1770</v>
          </cell>
          <cell r="B790" t="str">
            <v>OŠ Mertojak</v>
          </cell>
        </row>
        <row r="791">
          <cell r="A791">
            <v>447</v>
          </cell>
          <cell r="B791" t="str">
            <v>OŠ Metel Ožegović</v>
          </cell>
        </row>
        <row r="792">
          <cell r="A792">
            <v>20</v>
          </cell>
          <cell r="B792" t="str">
            <v>OŠ Mihaela Šiloboda</v>
          </cell>
        </row>
        <row r="793">
          <cell r="A793">
            <v>569</v>
          </cell>
          <cell r="B793" t="str">
            <v>OŠ Mihovil Pavlek Miškina - Đelekovec</v>
          </cell>
        </row>
        <row r="794">
          <cell r="A794">
            <v>1675</v>
          </cell>
          <cell r="B794" t="str">
            <v>OŠ Mijat Stojanović</v>
          </cell>
        </row>
        <row r="795">
          <cell r="A795">
            <v>993</v>
          </cell>
          <cell r="B795" t="str">
            <v>OŠ Mikleuš</v>
          </cell>
        </row>
        <row r="796">
          <cell r="A796">
            <v>1121</v>
          </cell>
          <cell r="B796" t="str">
            <v>OŠ Milan Amruš</v>
          </cell>
        </row>
        <row r="797">
          <cell r="A797">
            <v>827</v>
          </cell>
          <cell r="B797" t="str">
            <v>OŠ Milan Brozović</v>
          </cell>
        </row>
        <row r="798">
          <cell r="A798">
            <v>1899</v>
          </cell>
          <cell r="B798" t="str">
            <v>OŠ Milana Begovića</v>
          </cell>
        </row>
        <row r="799">
          <cell r="A799">
            <v>27</v>
          </cell>
          <cell r="B799" t="str">
            <v>OŠ Milana Langa</v>
          </cell>
        </row>
        <row r="800">
          <cell r="A800">
            <v>2019</v>
          </cell>
          <cell r="B800" t="str">
            <v>OŠ Milana Šorga - Oprtalj</v>
          </cell>
        </row>
        <row r="801">
          <cell r="A801">
            <v>1490</v>
          </cell>
          <cell r="B801" t="str">
            <v>OŠ Milka Cepelića</v>
          </cell>
        </row>
        <row r="802">
          <cell r="A802">
            <v>135</v>
          </cell>
          <cell r="B802" t="str">
            <v>OŠ Milke Trnine</v>
          </cell>
        </row>
        <row r="803">
          <cell r="A803">
            <v>1879</v>
          </cell>
          <cell r="B803" t="str">
            <v>OŠ Milna</v>
          </cell>
        </row>
        <row r="804">
          <cell r="A804">
            <v>668</v>
          </cell>
          <cell r="B804" t="str">
            <v>OŠ Mirka Pereša</v>
          </cell>
        </row>
        <row r="805">
          <cell r="A805">
            <v>2194</v>
          </cell>
          <cell r="B805" t="str">
            <v>OŠ Miroslava Krleže - Zagreb</v>
          </cell>
        </row>
        <row r="806">
          <cell r="A806">
            <v>1448</v>
          </cell>
          <cell r="B806" t="str">
            <v>OŠ Miroslava Krleže - Čepin</v>
          </cell>
        </row>
        <row r="807">
          <cell r="A807">
            <v>1593</v>
          </cell>
          <cell r="B807" t="str">
            <v>OŠ Mitnica</v>
          </cell>
        </row>
        <row r="808">
          <cell r="A808">
            <v>1046</v>
          </cell>
          <cell r="B808" t="str">
            <v>OŠ Mladost - Jakšić</v>
          </cell>
        </row>
        <row r="809">
          <cell r="A809">
            <v>309</v>
          </cell>
          <cell r="B809" t="str">
            <v>OŠ Mladost - Lekenik</v>
          </cell>
        </row>
        <row r="810">
          <cell r="A810">
            <v>1367</v>
          </cell>
          <cell r="B810" t="str">
            <v>OŠ Mladost - Osijek</v>
          </cell>
        </row>
        <row r="811">
          <cell r="A811">
            <v>2299</v>
          </cell>
          <cell r="B811" t="str">
            <v>OŠ Mladost - Zagreb</v>
          </cell>
        </row>
        <row r="812">
          <cell r="A812">
            <v>2109</v>
          </cell>
          <cell r="B812" t="str">
            <v>OŠ Mljet</v>
          </cell>
        </row>
        <row r="813">
          <cell r="A813">
            <v>2061</v>
          </cell>
          <cell r="B813" t="str">
            <v>OŠ Mokošica - Dubrovnik</v>
          </cell>
        </row>
        <row r="814">
          <cell r="A814">
            <v>601</v>
          </cell>
          <cell r="B814" t="str">
            <v>OŠ Molve</v>
          </cell>
        </row>
        <row r="815">
          <cell r="A815">
            <v>1976</v>
          </cell>
          <cell r="B815" t="str">
            <v>OŠ Monte Zaro</v>
          </cell>
        </row>
        <row r="816">
          <cell r="A816">
            <v>870</v>
          </cell>
          <cell r="B816" t="str">
            <v>OŠ Mrkopalj</v>
          </cell>
        </row>
        <row r="817">
          <cell r="A817">
            <v>2156</v>
          </cell>
          <cell r="B817" t="str">
            <v>OŠ Mursko Središće</v>
          </cell>
        </row>
        <row r="818">
          <cell r="A818">
            <v>1568</v>
          </cell>
          <cell r="B818" t="str">
            <v>OŠ Murterski škoji</v>
          </cell>
        </row>
        <row r="819">
          <cell r="A819">
            <v>2324</v>
          </cell>
          <cell r="B819" t="str">
            <v>OŠ Nad lipom</v>
          </cell>
        </row>
        <row r="820">
          <cell r="A820">
            <v>2341</v>
          </cell>
          <cell r="B820" t="str">
            <v>OŠ Nandi s pravom javnosti</v>
          </cell>
        </row>
        <row r="821">
          <cell r="A821">
            <v>2159</v>
          </cell>
          <cell r="B821" t="str">
            <v>OŠ Nedelišće</v>
          </cell>
        </row>
        <row r="822">
          <cell r="A822">
            <v>1676</v>
          </cell>
          <cell r="B822" t="str">
            <v>OŠ Negoslavci</v>
          </cell>
        </row>
        <row r="823">
          <cell r="A823">
            <v>1800</v>
          </cell>
          <cell r="B823" t="str">
            <v>OŠ Neorić-Sutina</v>
          </cell>
        </row>
        <row r="824">
          <cell r="A824">
            <v>416</v>
          </cell>
          <cell r="B824" t="str">
            <v>OŠ Netretić</v>
          </cell>
        </row>
        <row r="825">
          <cell r="A825">
            <v>789</v>
          </cell>
          <cell r="B825" t="str">
            <v>OŠ Nikola Tesla - Rijeka</v>
          </cell>
        </row>
        <row r="826">
          <cell r="A826">
            <v>1592</v>
          </cell>
          <cell r="B826" t="str">
            <v>OŠ Nikole Andrića</v>
          </cell>
        </row>
        <row r="827">
          <cell r="A827">
            <v>48</v>
          </cell>
          <cell r="B827" t="str">
            <v>OŠ Nikole Hribara</v>
          </cell>
        </row>
        <row r="828">
          <cell r="A828">
            <v>1214</v>
          </cell>
          <cell r="B828" t="str">
            <v>OŠ Nikole Tesle - Gračac</v>
          </cell>
        </row>
        <row r="829">
          <cell r="A829">
            <v>1581</v>
          </cell>
          <cell r="B829" t="str">
            <v>OŠ Nikole Tesle - Mirkovci</v>
          </cell>
        </row>
        <row r="830">
          <cell r="A830">
            <v>2268</v>
          </cell>
          <cell r="B830" t="str">
            <v>OŠ Nikole Tesle - Zagreb</v>
          </cell>
        </row>
        <row r="831">
          <cell r="A831">
            <v>678</v>
          </cell>
          <cell r="B831" t="str">
            <v>OŠ Nova Rača</v>
          </cell>
        </row>
        <row r="832">
          <cell r="A832">
            <v>453</v>
          </cell>
          <cell r="B832" t="str">
            <v>OŠ Novi Marof</v>
          </cell>
        </row>
        <row r="833">
          <cell r="A833">
            <v>4050</v>
          </cell>
          <cell r="B833" t="str">
            <v>OŠ Novo Čiče</v>
          </cell>
        </row>
        <row r="834">
          <cell r="A834">
            <v>1271</v>
          </cell>
          <cell r="B834" t="str">
            <v>OŠ Novigrad</v>
          </cell>
        </row>
        <row r="835">
          <cell r="A835">
            <v>259</v>
          </cell>
          <cell r="B835" t="str">
            <v>OŠ Novska</v>
          </cell>
        </row>
        <row r="836">
          <cell r="A836">
            <v>1686</v>
          </cell>
          <cell r="B836" t="str">
            <v>OŠ o. Petra Perice Makarska</v>
          </cell>
        </row>
        <row r="837">
          <cell r="A837">
            <v>1217</v>
          </cell>
          <cell r="B837" t="str">
            <v>OŠ Obrovac</v>
          </cell>
        </row>
        <row r="838">
          <cell r="A838">
            <v>2301</v>
          </cell>
          <cell r="B838" t="str">
            <v>OŠ Odra</v>
          </cell>
        </row>
        <row r="839">
          <cell r="A839">
            <v>1188</v>
          </cell>
          <cell r="B839" t="str">
            <v>OŠ Okučani</v>
          </cell>
        </row>
        <row r="840">
          <cell r="A840">
            <v>4045</v>
          </cell>
          <cell r="B840" t="str">
            <v>OŠ Omišalj</v>
          </cell>
        </row>
        <row r="841">
          <cell r="A841">
            <v>2113</v>
          </cell>
          <cell r="B841" t="str">
            <v>OŠ Opuzen</v>
          </cell>
        </row>
        <row r="842">
          <cell r="A842">
            <v>2104</v>
          </cell>
          <cell r="B842" t="str">
            <v>OŠ Orebić</v>
          </cell>
        </row>
        <row r="843">
          <cell r="A843">
            <v>2154</v>
          </cell>
          <cell r="B843" t="str">
            <v>OŠ Orehovica</v>
          </cell>
        </row>
        <row r="844">
          <cell r="A844">
            <v>205</v>
          </cell>
          <cell r="B844" t="str">
            <v>OŠ Oroslavje</v>
          </cell>
        </row>
        <row r="845">
          <cell r="A845">
            <v>1740</v>
          </cell>
          <cell r="B845" t="str">
            <v>OŠ Ostrog</v>
          </cell>
        </row>
        <row r="846">
          <cell r="A846">
            <v>2303</v>
          </cell>
          <cell r="B846" t="str">
            <v>OŠ Otok</v>
          </cell>
        </row>
        <row r="847">
          <cell r="A847">
            <v>2201</v>
          </cell>
          <cell r="B847" t="str">
            <v>OŠ Otona Ivekovića</v>
          </cell>
        </row>
        <row r="848">
          <cell r="A848">
            <v>2119</v>
          </cell>
          <cell r="B848" t="str">
            <v>OŠ Otrići-Dubrave</v>
          </cell>
        </row>
        <row r="849">
          <cell r="A849">
            <v>1300</v>
          </cell>
          <cell r="B849" t="str">
            <v>OŠ Pakoštane</v>
          </cell>
        </row>
        <row r="850">
          <cell r="A850">
            <v>2196</v>
          </cell>
          <cell r="B850" t="str">
            <v>OŠ Pantovčak</v>
          </cell>
        </row>
        <row r="851">
          <cell r="A851">
            <v>77</v>
          </cell>
          <cell r="B851" t="str">
            <v>OŠ Pavao Belas</v>
          </cell>
        </row>
        <row r="852">
          <cell r="A852">
            <v>185</v>
          </cell>
          <cell r="B852" t="str">
            <v>OŠ Pavla Štoosa</v>
          </cell>
        </row>
        <row r="853">
          <cell r="A853">
            <v>2206</v>
          </cell>
          <cell r="B853" t="str">
            <v>OŠ Pavleka Miškine</v>
          </cell>
        </row>
        <row r="854">
          <cell r="A854">
            <v>798</v>
          </cell>
          <cell r="B854" t="str">
            <v>OŠ Pehlin</v>
          </cell>
        </row>
        <row r="855">
          <cell r="A855">
            <v>917</v>
          </cell>
          <cell r="B855" t="str">
            <v>OŠ Perušić</v>
          </cell>
        </row>
        <row r="856">
          <cell r="A856">
            <v>1718</v>
          </cell>
          <cell r="B856" t="str">
            <v>OŠ Petar Berislavić</v>
          </cell>
        </row>
        <row r="857">
          <cell r="A857">
            <v>1295</v>
          </cell>
          <cell r="B857" t="str">
            <v>OŠ Petar Lorini</v>
          </cell>
        </row>
        <row r="858">
          <cell r="A858">
            <v>1282</v>
          </cell>
          <cell r="B858" t="str">
            <v>OŠ Petar Zoranić - Nin</v>
          </cell>
        </row>
        <row r="859">
          <cell r="A859">
            <v>1318</v>
          </cell>
          <cell r="B859" t="str">
            <v>OŠ Petar Zoranić - Stankovci</v>
          </cell>
        </row>
        <row r="860">
          <cell r="A860">
            <v>474</v>
          </cell>
          <cell r="B860" t="str">
            <v>OŠ Petar Zrinski - Jalžabet</v>
          </cell>
        </row>
        <row r="861">
          <cell r="A861">
            <v>2207</v>
          </cell>
          <cell r="B861" t="str">
            <v>OŠ Petar Zrinski - Zagreb</v>
          </cell>
        </row>
        <row r="862">
          <cell r="A862">
            <v>737</v>
          </cell>
          <cell r="B862" t="str">
            <v>OŠ Petar Zrinski - Čabar</v>
          </cell>
        </row>
        <row r="863">
          <cell r="A863">
            <v>2189</v>
          </cell>
          <cell r="B863" t="str">
            <v>OŠ Petar Zrinski - Šenkovec</v>
          </cell>
        </row>
        <row r="864">
          <cell r="A864">
            <v>1880</v>
          </cell>
          <cell r="B864" t="str">
            <v>OŠ Petra Hektorovića - Stari Grad</v>
          </cell>
        </row>
        <row r="865">
          <cell r="A865">
            <v>2063</v>
          </cell>
          <cell r="B865" t="str">
            <v>OŠ Petra Kanavelića</v>
          </cell>
        </row>
        <row r="866">
          <cell r="A866">
            <v>1538</v>
          </cell>
          <cell r="B866" t="str">
            <v>OŠ Petra Krešimira IV.</v>
          </cell>
        </row>
        <row r="867">
          <cell r="A867">
            <v>1870</v>
          </cell>
          <cell r="B867" t="str">
            <v>OŠ Petra Kružića Klis</v>
          </cell>
        </row>
        <row r="868">
          <cell r="A868">
            <v>1011</v>
          </cell>
          <cell r="B868" t="str">
            <v>OŠ Petra Preradovića - Pitomača</v>
          </cell>
        </row>
        <row r="869">
          <cell r="A869">
            <v>1228</v>
          </cell>
          <cell r="B869" t="str">
            <v>OŠ Petra Preradovića - Zadar</v>
          </cell>
        </row>
        <row r="870">
          <cell r="A870">
            <v>2242</v>
          </cell>
          <cell r="B870" t="str">
            <v>OŠ Petra Preradovića - Zagreb</v>
          </cell>
        </row>
        <row r="871">
          <cell r="A871">
            <v>1992</v>
          </cell>
          <cell r="B871" t="str">
            <v>OŠ Petra Studenca - Kanfanar</v>
          </cell>
        </row>
        <row r="872">
          <cell r="A872">
            <v>1309</v>
          </cell>
          <cell r="B872" t="str">
            <v>OŠ Petra Zoranića</v>
          </cell>
        </row>
        <row r="873">
          <cell r="A873">
            <v>478</v>
          </cell>
          <cell r="B873" t="str">
            <v>OŠ Petrijanec</v>
          </cell>
        </row>
        <row r="874">
          <cell r="A874">
            <v>1471</v>
          </cell>
          <cell r="B874" t="str">
            <v>OŠ Petrijevci</v>
          </cell>
        </row>
        <row r="875">
          <cell r="A875">
            <v>786</v>
          </cell>
          <cell r="B875" t="str">
            <v>OŠ Pećine</v>
          </cell>
        </row>
        <row r="876">
          <cell r="A876">
            <v>1570</v>
          </cell>
          <cell r="B876" t="str">
            <v>OŠ Pirovac</v>
          </cell>
        </row>
        <row r="877">
          <cell r="A877">
            <v>431</v>
          </cell>
          <cell r="B877" t="str">
            <v xml:space="preserve">OŠ Plaški </v>
          </cell>
        </row>
        <row r="878">
          <cell r="A878">
            <v>938</v>
          </cell>
          <cell r="B878" t="str">
            <v>OŠ Plitvička Jezera</v>
          </cell>
        </row>
        <row r="879">
          <cell r="A879">
            <v>1765</v>
          </cell>
          <cell r="B879" t="str">
            <v>OŠ Plokite</v>
          </cell>
        </row>
        <row r="880">
          <cell r="A880">
            <v>788</v>
          </cell>
          <cell r="B880" t="str">
            <v>OŠ Podmurvice</v>
          </cell>
        </row>
        <row r="881">
          <cell r="A881">
            <v>458</v>
          </cell>
          <cell r="B881" t="str">
            <v>OŠ Podrute</v>
          </cell>
        </row>
        <row r="882">
          <cell r="A882">
            <v>2164</v>
          </cell>
          <cell r="B882" t="str">
            <v>OŠ Podturen</v>
          </cell>
        </row>
        <row r="883">
          <cell r="A883">
            <v>1759</v>
          </cell>
          <cell r="B883" t="str">
            <v>OŠ Pojišan</v>
          </cell>
        </row>
        <row r="884">
          <cell r="A884">
            <v>58</v>
          </cell>
          <cell r="B884" t="str">
            <v>OŠ Pokupsko</v>
          </cell>
        </row>
        <row r="885">
          <cell r="A885">
            <v>1314</v>
          </cell>
          <cell r="B885" t="str">
            <v>OŠ Polača</v>
          </cell>
        </row>
        <row r="886">
          <cell r="A886">
            <v>1261</v>
          </cell>
          <cell r="B886" t="str">
            <v>OŠ Poličnik</v>
          </cell>
        </row>
        <row r="887">
          <cell r="A887">
            <v>1416</v>
          </cell>
          <cell r="B887" t="str">
            <v>OŠ Popovac</v>
          </cell>
        </row>
        <row r="888">
          <cell r="A888">
            <v>318</v>
          </cell>
          <cell r="B888" t="str">
            <v>OŠ Popovača</v>
          </cell>
        </row>
        <row r="889">
          <cell r="A889">
            <v>1954</v>
          </cell>
          <cell r="B889" t="str">
            <v>OŠ Poreč</v>
          </cell>
        </row>
        <row r="890">
          <cell r="A890">
            <v>6</v>
          </cell>
          <cell r="B890" t="str">
            <v>OŠ Posavski Bregi</v>
          </cell>
        </row>
        <row r="891">
          <cell r="A891">
            <v>2168</v>
          </cell>
          <cell r="B891" t="str">
            <v>OŠ Prelog</v>
          </cell>
        </row>
        <row r="892">
          <cell r="A892">
            <v>2263</v>
          </cell>
          <cell r="B892" t="str">
            <v>OŠ Prečko</v>
          </cell>
        </row>
        <row r="893">
          <cell r="A893">
            <v>2126</v>
          </cell>
          <cell r="B893" t="str">
            <v>OŠ Primorje</v>
          </cell>
        </row>
        <row r="894">
          <cell r="A894">
            <v>1842</v>
          </cell>
          <cell r="B894" t="str">
            <v>OŠ Primorski Dolac</v>
          </cell>
        </row>
        <row r="895">
          <cell r="A895">
            <v>1558</v>
          </cell>
          <cell r="B895" t="str">
            <v>OŠ Primošten</v>
          </cell>
        </row>
        <row r="896">
          <cell r="A896">
            <v>1286</v>
          </cell>
          <cell r="B896" t="str">
            <v>OŠ Privlaka</v>
          </cell>
        </row>
        <row r="897">
          <cell r="A897">
            <v>1743</v>
          </cell>
          <cell r="B897" t="str">
            <v>OŠ Prof. Filipa Lukasa</v>
          </cell>
        </row>
        <row r="898">
          <cell r="A898">
            <v>607</v>
          </cell>
          <cell r="B898" t="str">
            <v>OŠ Prof. Franje Viktora Šignjara</v>
          </cell>
        </row>
        <row r="899">
          <cell r="A899">
            <v>1773</v>
          </cell>
          <cell r="B899" t="str">
            <v>OŠ Pujanki</v>
          </cell>
        </row>
        <row r="900">
          <cell r="A900">
            <v>1791</v>
          </cell>
          <cell r="B900" t="str">
            <v>OŠ Pučišća</v>
          </cell>
        </row>
        <row r="901">
          <cell r="A901">
            <v>103</v>
          </cell>
          <cell r="B901" t="str">
            <v>OŠ Pušća</v>
          </cell>
        </row>
        <row r="902">
          <cell r="A902">
            <v>263</v>
          </cell>
          <cell r="B902" t="str">
            <v>OŠ Rajić</v>
          </cell>
        </row>
        <row r="903">
          <cell r="A903">
            <v>2277</v>
          </cell>
          <cell r="B903" t="str">
            <v>OŠ Rapska</v>
          </cell>
        </row>
        <row r="904">
          <cell r="A904">
            <v>1768</v>
          </cell>
          <cell r="B904" t="str">
            <v>OŠ Ravne njive</v>
          </cell>
        </row>
        <row r="905">
          <cell r="A905">
            <v>2883</v>
          </cell>
          <cell r="B905" t="str">
            <v>OŠ Remete</v>
          </cell>
        </row>
        <row r="906">
          <cell r="A906">
            <v>1383</v>
          </cell>
          <cell r="B906" t="str">
            <v>OŠ Retfala</v>
          </cell>
        </row>
        <row r="907">
          <cell r="A907">
            <v>2209</v>
          </cell>
          <cell r="B907" t="str">
            <v>OŠ Retkovec</v>
          </cell>
        </row>
        <row r="908">
          <cell r="A908">
            <v>350</v>
          </cell>
          <cell r="B908" t="str">
            <v>OŠ Rečica</v>
          </cell>
        </row>
        <row r="909">
          <cell r="A909">
            <v>758</v>
          </cell>
          <cell r="B909" t="str">
            <v>OŠ Rikard Katalinić Jeretov</v>
          </cell>
        </row>
        <row r="910">
          <cell r="A910">
            <v>2016</v>
          </cell>
          <cell r="B910" t="str">
            <v>OŠ Rivarela</v>
          </cell>
        </row>
        <row r="911">
          <cell r="A911">
            <v>1560</v>
          </cell>
          <cell r="B911" t="str">
            <v>OŠ Rogoznica</v>
          </cell>
        </row>
        <row r="912">
          <cell r="A912">
            <v>722</v>
          </cell>
          <cell r="B912" t="str">
            <v>OŠ Rovišće</v>
          </cell>
        </row>
        <row r="913">
          <cell r="A913">
            <v>32</v>
          </cell>
          <cell r="B913" t="str">
            <v>OŠ Rude</v>
          </cell>
        </row>
        <row r="914">
          <cell r="A914">
            <v>2266</v>
          </cell>
          <cell r="B914" t="str">
            <v>OŠ Rudeš</v>
          </cell>
        </row>
        <row r="915">
          <cell r="A915">
            <v>825</v>
          </cell>
          <cell r="B915" t="str">
            <v>OŠ Rudolfa Strohala</v>
          </cell>
        </row>
        <row r="916">
          <cell r="A916">
            <v>97</v>
          </cell>
          <cell r="B916" t="str">
            <v>OŠ Rugvica</v>
          </cell>
        </row>
        <row r="917">
          <cell r="A917">
            <v>1833</v>
          </cell>
          <cell r="B917" t="str">
            <v>OŠ Runović</v>
          </cell>
        </row>
        <row r="918">
          <cell r="A918">
            <v>23</v>
          </cell>
          <cell r="B918" t="str">
            <v>OŠ Samobor</v>
          </cell>
        </row>
        <row r="919">
          <cell r="A919">
            <v>779</v>
          </cell>
          <cell r="B919" t="str">
            <v>OŠ San Nicolo - Rijeka</v>
          </cell>
        </row>
        <row r="920">
          <cell r="A920">
            <v>4041</v>
          </cell>
          <cell r="B920" t="str">
            <v>OŠ Satnica Đakovačka</v>
          </cell>
        </row>
        <row r="921">
          <cell r="A921">
            <v>2282</v>
          </cell>
          <cell r="B921" t="str">
            <v>OŠ Savski Gaj</v>
          </cell>
        </row>
        <row r="922">
          <cell r="A922">
            <v>287</v>
          </cell>
          <cell r="B922" t="str">
            <v>OŠ Sela</v>
          </cell>
        </row>
        <row r="923">
          <cell r="A923">
            <v>1795</v>
          </cell>
          <cell r="B923" t="str">
            <v>OŠ Selca</v>
          </cell>
        </row>
        <row r="924">
          <cell r="A924">
            <v>2175</v>
          </cell>
          <cell r="B924" t="str">
            <v>OŠ Selnica</v>
          </cell>
        </row>
        <row r="925">
          <cell r="A925">
            <v>2317</v>
          </cell>
          <cell r="B925" t="str">
            <v>OŠ Sesvete</v>
          </cell>
        </row>
        <row r="926">
          <cell r="A926">
            <v>2904</v>
          </cell>
          <cell r="B926" t="str">
            <v>OŠ Sesvetska Sela</v>
          </cell>
        </row>
        <row r="927">
          <cell r="A927">
            <v>2343</v>
          </cell>
          <cell r="B927" t="str">
            <v>OŠ Sesvetska Sopnica</v>
          </cell>
        </row>
        <row r="928">
          <cell r="A928">
            <v>2318</v>
          </cell>
          <cell r="B928" t="str">
            <v>OŠ Sesvetski Kraljevec</v>
          </cell>
        </row>
        <row r="929">
          <cell r="A929">
            <v>209</v>
          </cell>
          <cell r="B929" t="str">
            <v>OŠ Side Košutić Radoboj</v>
          </cell>
        </row>
        <row r="930">
          <cell r="A930">
            <v>589</v>
          </cell>
          <cell r="B930" t="str">
            <v>OŠ Sidonije Rubido Erdody</v>
          </cell>
        </row>
        <row r="931">
          <cell r="A931">
            <v>1150</v>
          </cell>
          <cell r="B931" t="str">
            <v>OŠ Sikirevci</v>
          </cell>
        </row>
        <row r="932">
          <cell r="A932">
            <v>1823</v>
          </cell>
          <cell r="B932" t="str">
            <v>OŠ Silvija Strahimira Kranjčevića - Lovreć</v>
          </cell>
        </row>
        <row r="933">
          <cell r="A933">
            <v>902</v>
          </cell>
          <cell r="B933" t="str">
            <v>OŠ Silvija Strahimira Kranjčevića - Senj</v>
          </cell>
        </row>
        <row r="934">
          <cell r="A934">
            <v>2236</v>
          </cell>
          <cell r="B934" t="str">
            <v>OŠ Silvija Strahimira Kranjčevića - Zagreb</v>
          </cell>
        </row>
        <row r="935">
          <cell r="A935">
            <v>1487</v>
          </cell>
          <cell r="B935" t="str">
            <v>OŠ Silvije Strahimira Kranjčevića - Levanjska Varoš</v>
          </cell>
        </row>
        <row r="936">
          <cell r="A936">
            <v>1605</v>
          </cell>
          <cell r="B936" t="str">
            <v>OŠ Siniše Glavaševića</v>
          </cell>
        </row>
        <row r="937">
          <cell r="A937">
            <v>701</v>
          </cell>
          <cell r="B937" t="str">
            <v>OŠ Sirač</v>
          </cell>
        </row>
        <row r="938">
          <cell r="A938">
            <v>434</v>
          </cell>
          <cell r="B938" t="str">
            <v>OŠ Skakavac</v>
          </cell>
        </row>
        <row r="939">
          <cell r="A939">
            <v>1756</v>
          </cell>
          <cell r="B939" t="str">
            <v>OŠ Skalice</v>
          </cell>
        </row>
        <row r="940">
          <cell r="A940">
            <v>865</v>
          </cell>
          <cell r="B940" t="str">
            <v>OŠ Skrad</v>
          </cell>
        </row>
        <row r="941">
          <cell r="A941">
            <v>1561</v>
          </cell>
          <cell r="B941" t="str">
            <v>OŠ Skradin</v>
          </cell>
        </row>
        <row r="942">
          <cell r="A942">
            <v>1657</v>
          </cell>
          <cell r="B942" t="str">
            <v>OŠ Slakovci</v>
          </cell>
        </row>
        <row r="943">
          <cell r="A943">
            <v>2123</v>
          </cell>
          <cell r="B943" t="str">
            <v>OŠ Slano</v>
          </cell>
        </row>
        <row r="944">
          <cell r="A944">
            <v>1783</v>
          </cell>
          <cell r="B944" t="str">
            <v>OŠ Slatine</v>
          </cell>
        </row>
        <row r="945">
          <cell r="A945">
            <v>383</v>
          </cell>
          <cell r="B945" t="str">
            <v>OŠ Slava Raškaj</v>
          </cell>
        </row>
        <row r="946">
          <cell r="A946">
            <v>719</v>
          </cell>
          <cell r="B946" t="str">
            <v>OŠ Slavka Kolara - Hercegovac</v>
          </cell>
        </row>
        <row r="947">
          <cell r="A947">
            <v>54</v>
          </cell>
          <cell r="B947" t="str">
            <v>OŠ Slavka Kolara - Kravarsko</v>
          </cell>
        </row>
        <row r="948">
          <cell r="A948">
            <v>393</v>
          </cell>
          <cell r="B948" t="str">
            <v>OŠ Slunj</v>
          </cell>
        </row>
        <row r="949">
          <cell r="A949">
            <v>1237</v>
          </cell>
          <cell r="B949" t="str">
            <v>OŠ Smiljevac</v>
          </cell>
        </row>
        <row r="950">
          <cell r="A950">
            <v>2121</v>
          </cell>
          <cell r="B950" t="str">
            <v>OŠ Smokvica</v>
          </cell>
        </row>
        <row r="951">
          <cell r="A951">
            <v>579</v>
          </cell>
          <cell r="B951" t="str">
            <v>OŠ Sokolovac</v>
          </cell>
        </row>
        <row r="952">
          <cell r="A952">
            <v>1758</v>
          </cell>
          <cell r="B952" t="str">
            <v>OŠ Spinut</v>
          </cell>
        </row>
        <row r="953">
          <cell r="A953">
            <v>1767</v>
          </cell>
          <cell r="B953" t="str">
            <v>OŠ Split 3</v>
          </cell>
        </row>
        <row r="954">
          <cell r="A954">
            <v>488</v>
          </cell>
          <cell r="B954" t="str">
            <v>OŠ Sračinec</v>
          </cell>
        </row>
        <row r="955">
          <cell r="A955">
            <v>796</v>
          </cell>
          <cell r="B955" t="str">
            <v>OŠ Srdoči</v>
          </cell>
        </row>
        <row r="956">
          <cell r="A956">
            <v>1777</v>
          </cell>
          <cell r="B956" t="str">
            <v>OŠ Srinjine</v>
          </cell>
        </row>
        <row r="957">
          <cell r="A957">
            <v>1224</v>
          </cell>
          <cell r="B957" t="str">
            <v>OŠ Stanovi</v>
          </cell>
        </row>
        <row r="958">
          <cell r="A958">
            <v>1654</v>
          </cell>
          <cell r="B958" t="str">
            <v>OŠ Stari Jankovci</v>
          </cell>
        </row>
        <row r="959">
          <cell r="A959">
            <v>1274</v>
          </cell>
          <cell r="B959" t="str">
            <v>OŠ Starigrad</v>
          </cell>
        </row>
        <row r="960">
          <cell r="A960">
            <v>2246</v>
          </cell>
          <cell r="B960" t="str">
            <v>OŠ Stenjevec</v>
          </cell>
        </row>
        <row r="961">
          <cell r="A961">
            <v>98</v>
          </cell>
          <cell r="B961" t="str">
            <v>OŠ Stjepan Radić - Božjakovina</v>
          </cell>
        </row>
        <row r="962">
          <cell r="A962">
            <v>1678</v>
          </cell>
          <cell r="B962" t="str">
            <v>OŠ Stjepan Radić - Imotski</v>
          </cell>
        </row>
        <row r="963">
          <cell r="A963">
            <v>1164</v>
          </cell>
          <cell r="B963" t="str">
            <v>OŠ Stjepan Radić - Oprisavci</v>
          </cell>
        </row>
        <row r="964">
          <cell r="A964">
            <v>1713</v>
          </cell>
          <cell r="B964" t="str">
            <v>OŠ Stjepan Radić - Tijarica</v>
          </cell>
        </row>
        <row r="965">
          <cell r="A965">
            <v>1648</v>
          </cell>
          <cell r="B965" t="str">
            <v>OŠ Stjepana Antolovića</v>
          </cell>
        </row>
        <row r="966">
          <cell r="A966">
            <v>3</v>
          </cell>
          <cell r="B966" t="str">
            <v>OŠ Stjepana Basaričeka</v>
          </cell>
        </row>
        <row r="967">
          <cell r="A967">
            <v>2300</v>
          </cell>
          <cell r="B967" t="str">
            <v>OŠ Stjepana Bencekovića</v>
          </cell>
        </row>
        <row r="968">
          <cell r="A968">
            <v>1658</v>
          </cell>
          <cell r="B968" t="str">
            <v>OŠ Stjepana Cvrkovića</v>
          </cell>
        </row>
        <row r="969">
          <cell r="A969">
            <v>1689</v>
          </cell>
          <cell r="B969" t="str">
            <v>OŠ Stjepana Ivičevića</v>
          </cell>
        </row>
        <row r="970">
          <cell r="A970">
            <v>252</v>
          </cell>
          <cell r="B970" t="str">
            <v>OŠ Stjepana Kefelje</v>
          </cell>
        </row>
        <row r="971">
          <cell r="A971">
            <v>1254</v>
          </cell>
          <cell r="B971" t="str">
            <v>OŠ Stjepana Radića - Bibinje</v>
          </cell>
        </row>
        <row r="972">
          <cell r="A972">
            <v>162</v>
          </cell>
          <cell r="B972" t="str">
            <v>OŠ Stjepana Radića - Brestovec Orehovički</v>
          </cell>
        </row>
        <row r="973">
          <cell r="A973">
            <v>2071</v>
          </cell>
          <cell r="B973" t="str">
            <v>OŠ Stjepana Radića - Metković</v>
          </cell>
        </row>
        <row r="974">
          <cell r="A974">
            <v>1041</v>
          </cell>
          <cell r="B974" t="str">
            <v>OŠ Stjepana Radića - Čaglin</v>
          </cell>
        </row>
        <row r="975">
          <cell r="A975">
            <v>1780</v>
          </cell>
          <cell r="B975" t="str">
            <v>OŠ Stobreč</v>
          </cell>
        </row>
        <row r="976">
          <cell r="A976">
            <v>1965</v>
          </cell>
          <cell r="B976" t="str">
            <v>OŠ Stoja</v>
          </cell>
        </row>
        <row r="977">
          <cell r="A977">
            <v>2097</v>
          </cell>
          <cell r="B977" t="str">
            <v>OŠ Ston</v>
          </cell>
        </row>
        <row r="978">
          <cell r="A978">
            <v>2186</v>
          </cell>
          <cell r="B978" t="str">
            <v>OŠ Strahoninec</v>
          </cell>
        </row>
        <row r="979">
          <cell r="A979">
            <v>1789</v>
          </cell>
          <cell r="B979" t="str">
            <v>OŠ Strožanac</v>
          </cell>
        </row>
        <row r="980">
          <cell r="A980">
            <v>3057</v>
          </cell>
          <cell r="B980" t="str">
            <v>OŠ Stubičke Toplice</v>
          </cell>
        </row>
        <row r="981">
          <cell r="A981">
            <v>1826</v>
          </cell>
          <cell r="B981" t="str">
            <v>OŠ Studenci</v>
          </cell>
        </row>
        <row r="982">
          <cell r="A982">
            <v>998</v>
          </cell>
          <cell r="B982" t="str">
            <v>OŠ Suhopolje</v>
          </cell>
        </row>
        <row r="983">
          <cell r="A983">
            <v>1255</v>
          </cell>
          <cell r="B983" t="str">
            <v>OŠ Sukošan</v>
          </cell>
        </row>
        <row r="984">
          <cell r="A984">
            <v>329</v>
          </cell>
          <cell r="B984" t="str">
            <v>OŠ Sunja</v>
          </cell>
        </row>
        <row r="985">
          <cell r="A985">
            <v>1876</v>
          </cell>
          <cell r="B985" t="str">
            <v>OŠ Supetar</v>
          </cell>
        </row>
        <row r="986">
          <cell r="A986">
            <v>1769</v>
          </cell>
          <cell r="B986" t="str">
            <v>OŠ Sućidar</v>
          </cell>
        </row>
        <row r="987">
          <cell r="A987">
            <v>1304</v>
          </cell>
          <cell r="B987" t="str">
            <v>OŠ Sv. Filip i Jakov</v>
          </cell>
        </row>
        <row r="988">
          <cell r="A988">
            <v>2298</v>
          </cell>
          <cell r="B988" t="str">
            <v>OŠ Sveta Klara</v>
          </cell>
        </row>
        <row r="989">
          <cell r="A989">
            <v>2187</v>
          </cell>
          <cell r="B989" t="str">
            <v>OŠ Sveta Marija</v>
          </cell>
        </row>
        <row r="990">
          <cell r="A990">
            <v>105</v>
          </cell>
          <cell r="B990" t="str">
            <v>OŠ Sveta Nedelja</v>
          </cell>
        </row>
        <row r="991">
          <cell r="A991">
            <v>1362</v>
          </cell>
          <cell r="B991" t="str">
            <v>OŠ Svete Ane u Osijeku</v>
          </cell>
        </row>
        <row r="992">
          <cell r="A992">
            <v>212</v>
          </cell>
          <cell r="B992" t="str">
            <v>OŠ Sveti Križ Začretje</v>
          </cell>
        </row>
        <row r="993">
          <cell r="A993">
            <v>2174</v>
          </cell>
          <cell r="B993" t="str">
            <v>OŠ Sveti Martin na Muri</v>
          </cell>
        </row>
        <row r="994">
          <cell r="A994">
            <v>829</v>
          </cell>
          <cell r="B994" t="str">
            <v>OŠ Sveti Matej</v>
          </cell>
        </row>
        <row r="995">
          <cell r="A995">
            <v>584</v>
          </cell>
          <cell r="B995" t="str">
            <v>OŠ Sveti Petar Orehovec</v>
          </cell>
        </row>
        <row r="996">
          <cell r="A996">
            <v>504</v>
          </cell>
          <cell r="B996" t="str">
            <v>OŠ Sveti Đurđ</v>
          </cell>
        </row>
        <row r="997">
          <cell r="A997">
            <v>2021</v>
          </cell>
          <cell r="B997" t="str">
            <v xml:space="preserve">OŠ Svetvinčenat </v>
          </cell>
        </row>
        <row r="998">
          <cell r="A998">
            <v>508</v>
          </cell>
          <cell r="B998" t="str">
            <v>OŠ Svibovec</v>
          </cell>
        </row>
        <row r="999">
          <cell r="A999">
            <v>1958</v>
          </cell>
          <cell r="B999" t="str">
            <v xml:space="preserve">OŠ Tar - Vabriga </v>
          </cell>
        </row>
        <row r="1000">
          <cell r="A1000">
            <v>1376</v>
          </cell>
          <cell r="B1000" t="str">
            <v>OŠ Tenja</v>
          </cell>
        </row>
        <row r="1001">
          <cell r="A1001">
            <v>1811</v>
          </cell>
          <cell r="B1001" t="str">
            <v>OŠ Tin Ujević - Krivodol</v>
          </cell>
        </row>
        <row r="1002">
          <cell r="A1002">
            <v>1375</v>
          </cell>
          <cell r="B1002" t="str">
            <v>OŠ Tin Ujević - Osijek</v>
          </cell>
        </row>
        <row r="1003">
          <cell r="A1003">
            <v>2276</v>
          </cell>
          <cell r="B1003" t="str">
            <v>OŠ Tina Ujevića - Zagreb</v>
          </cell>
        </row>
        <row r="1004">
          <cell r="A1004">
            <v>1546</v>
          </cell>
          <cell r="B1004" t="str">
            <v>OŠ Tina Ujevića - Šibenik</v>
          </cell>
        </row>
        <row r="1005">
          <cell r="A1005">
            <v>2252</v>
          </cell>
          <cell r="B1005" t="str">
            <v>OŠ Tituša Brezovačkog</v>
          </cell>
        </row>
        <row r="1006">
          <cell r="A1006">
            <v>2152</v>
          </cell>
          <cell r="B1006" t="str">
            <v>OŠ Tomaša Goričanca - Mala Subotica</v>
          </cell>
        </row>
        <row r="1007">
          <cell r="A1007">
            <v>1971</v>
          </cell>
          <cell r="B1007" t="str">
            <v>OŠ Tone Peruška - Pula</v>
          </cell>
        </row>
        <row r="1008">
          <cell r="A1008">
            <v>2888</v>
          </cell>
          <cell r="B1008" t="str">
            <v>OŠ Tordinci</v>
          </cell>
        </row>
        <row r="1009">
          <cell r="A1009">
            <v>1886</v>
          </cell>
          <cell r="B1009" t="str">
            <v>OŠ Trilj</v>
          </cell>
        </row>
        <row r="1010">
          <cell r="A1010">
            <v>2281</v>
          </cell>
          <cell r="B1010" t="str">
            <v>OŠ Trnjanska</v>
          </cell>
        </row>
        <row r="1011">
          <cell r="A1011">
            <v>483</v>
          </cell>
          <cell r="B1011" t="str">
            <v>OŠ Trnovec</v>
          </cell>
        </row>
        <row r="1012">
          <cell r="A1012">
            <v>728</v>
          </cell>
          <cell r="B1012" t="str">
            <v>OŠ Trnovitica</v>
          </cell>
        </row>
        <row r="1013">
          <cell r="A1013">
            <v>663</v>
          </cell>
          <cell r="B1013" t="str">
            <v>OŠ Trnovitički Popovac</v>
          </cell>
        </row>
        <row r="1014">
          <cell r="A1014">
            <v>2297</v>
          </cell>
          <cell r="B1014" t="str">
            <v>OŠ Trnsko</v>
          </cell>
        </row>
        <row r="1015">
          <cell r="A1015">
            <v>2128</v>
          </cell>
          <cell r="B1015" t="str">
            <v>OŠ Trpanj</v>
          </cell>
        </row>
        <row r="1016">
          <cell r="A1016">
            <v>1665</v>
          </cell>
          <cell r="B1016" t="str">
            <v>OŠ Trpinja</v>
          </cell>
        </row>
        <row r="1017">
          <cell r="A1017">
            <v>791</v>
          </cell>
          <cell r="B1017" t="str">
            <v>OŠ Trsat</v>
          </cell>
        </row>
        <row r="1018">
          <cell r="A1018">
            <v>1763</v>
          </cell>
          <cell r="B1018" t="str">
            <v>OŠ Trstenik</v>
          </cell>
        </row>
        <row r="1019">
          <cell r="A1019">
            <v>358</v>
          </cell>
          <cell r="B1019" t="str">
            <v>OŠ Turanj</v>
          </cell>
        </row>
        <row r="1020">
          <cell r="A1020">
            <v>792</v>
          </cell>
          <cell r="B1020" t="str">
            <v>OŠ Turnić</v>
          </cell>
        </row>
        <row r="1021">
          <cell r="A1021">
            <v>1690</v>
          </cell>
          <cell r="B1021" t="str">
            <v>OŠ Tučepi</v>
          </cell>
        </row>
        <row r="1022">
          <cell r="A1022">
            <v>516</v>
          </cell>
          <cell r="B1022" t="str">
            <v>OŠ Tužno</v>
          </cell>
        </row>
        <row r="1023">
          <cell r="A1023">
            <v>704</v>
          </cell>
          <cell r="B1023" t="str">
            <v>OŠ u Đulovcu</v>
          </cell>
        </row>
        <row r="1024">
          <cell r="A1024">
            <v>1288</v>
          </cell>
          <cell r="B1024" t="str">
            <v>OŠ Valentin Klarin - Preko</v>
          </cell>
        </row>
        <row r="1025">
          <cell r="A1025">
            <v>1928</v>
          </cell>
          <cell r="B1025" t="str">
            <v>OŠ Vazmoslav Gržalja</v>
          </cell>
        </row>
        <row r="1026">
          <cell r="A1026">
            <v>2120</v>
          </cell>
          <cell r="B1026" t="str">
            <v>OŠ Vela Luka</v>
          </cell>
        </row>
        <row r="1027">
          <cell r="A1027">
            <v>1978</v>
          </cell>
          <cell r="B1027" t="str">
            <v>OŠ Veli Vrh - Pula</v>
          </cell>
        </row>
        <row r="1028">
          <cell r="A1028">
            <v>52</v>
          </cell>
          <cell r="B1028" t="str">
            <v>OŠ Velika Mlaka</v>
          </cell>
        </row>
        <row r="1029">
          <cell r="A1029">
            <v>685</v>
          </cell>
          <cell r="B1029" t="str">
            <v>OŠ Velika Pisanica</v>
          </cell>
        </row>
        <row r="1030">
          <cell r="A1030">
            <v>505</v>
          </cell>
          <cell r="B1030" t="str">
            <v>OŠ Veliki Bukovec</v>
          </cell>
        </row>
        <row r="1031">
          <cell r="A1031">
            <v>217</v>
          </cell>
          <cell r="B1031" t="str">
            <v>OŠ Veliko Trgovišće</v>
          </cell>
        </row>
        <row r="1032">
          <cell r="A1032">
            <v>674</v>
          </cell>
          <cell r="B1032" t="str">
            <v>OŠ Veliko Trojstvo</v>
          </cell>
        </row>
        <row r="1033">
          <cell r="A1033">
            <v>1977</v>
          </cell>
          <cell r="B1033" t="str">
            <v>OŠ Veruda - Pula</v>
          </cell>
        </row>
        <row r="1034">
          <cell r="A1034">
            <v>2302</v>
          </cell>
          <cell r="B1034" t="str">
            <v>OŠ Većeslava Holjevca</v>
          </cell>
        </row>
        <row r="1035">
          <cell r="A1035">
            <v>793</v>
          </cell>
          <cell r="B1035" t="str">
            <v>OŠ Vežica</v>
          </cell>
        </row>
        <row r="1036">
          <cell r="A1036">
            <v>1549</v>
          </cell>
          <cell r="B1036" t="str">
            <v>OŠ Vidici</v>
          </cell>
        </row>
        <row r="1037">
          <cell r="A1037">
            <v>1973</v>
          </cell>
          <cell r="B1037" t="str">
            <v>OŠ Vidikovac</v>
          </cell>
        </row>
        <row r="1038">
          <cell r="A1038">
            <v>476</v>
          </cell>
          <cell r="B1038" t="str">
            <v>OŠ Vidovec</v>
          </cell>
        </row>
        <row r="1039">
          <cell r="A1039">
            <v>1369</v>
          </cell>
          <cell r="B1039" t="str">
            <v>OŠ Vijenac</v>
          </cell>
        </row>
        <row r="1040">
          <cell r="A1040">
            <v>1131</v>
          </cell>
          <cell r="B1040" t="str">
            <v>OŠ Viktor Car Emin - Donji Andrijevci</v>
          </cell>
        </row>
        <row r="1041">
          <cell r="A1041">
            <v>836</v>
          </cell>
          <cell r="B1041" t="str">
            <v>OŠ Viktora Cara Emina - Lovran</v>
          </cell>
        </row>
        <row r="1042">
          <cell r="A1042">
            <v>179</v>
          </cell>
          <cell r="B1042" t="str">
            <v>OŠ Viktora Kovačića</v>
          </cell>
        </row>
        <row r="1043">
          <cell r="A1043">
            <v>282</v>
          </cell>
          <cell r="B1043" t="str">
            <v>OŠ Viktorovac</v>
          </cell>
        </row>
        <row r="1044">
          <cell r="A1044">
            <v>1052</v>
          </cell>
          <cell r="B1044" t="str">
            <v>OŠ Vilima Korajca</v>
          </cell>
        </row>
        <row r="1045">
          <cell r="A1045">
            <v>485</v>
          </cell>
          <cell r="B1045" t="str">
            <v>OŠ Vinica</v>
          </cell>
        </row>
        <row r="1046">
          <cell r="A1046">
            <v>1720</v>
          </cell>
          <cell r="B1046" t="str">
            <v>OŠ Vis</v>
          </cell>
        </row>
        <row r="1047">
          <cell r="A1047">
            <v>1778</v>
          </cell>
          <cell r="B1047" t="str">
            <v>OŠ Visoka - Split</v>
          </cell>
        </row>
        <row r="1048">
          <cell r="A1048">
            <v>515</v>
          </cell>
          <cell r="B1048" t="str">
            <v>OŠ Visoko - Visoko</v>
          </cell>
        </row>
        <row r="1049">
          <cell r="A1049">
            <v>2014</v>
          </cell>
          <cell r="B1049" t="str">
            <v>OŠ Vitomir Širola - Pajo</v>
          </cell>
        </row>
        <row r="1050">
          <cell r="A1050">
            <v>1381</v>
          </cell>
          <cell r="B1050" t="str">
            <v>OŠ Višnjevac</v>
          </cell>
        </row>
        <row r="1051">
          <cell r="A1051">
            <v>1136</v>
          </cell>
          <cell r="B1051" t="str">
            <v>OŠ Vjekoslav Klaić</v>
          </cell>
        </row>
        <row r="1052">
          <cell r="A1052">
            <v>1566</v>
          </cell>
          <cell r="B1052" t="str">
            <v>OŠ Vjekoslava Kaleba</v>
          </cell>
        </row>
        <row r="1053">
          <cell r="A1053">
            <v>1748</v>
          </cell>
          <cell r="B1053" t="str">
            <v>OŠ Vjekoslava Paraća</v>
          </cell>
        </row>
        <row r="1054">
          <cell r="A1054">
            <v>2218</v>
          </cell>
          <cell r="B1054" t="str">
            <v>OŠ Vjenceslava Novaka</v>
          </cell>
        </row>
        <row r="1055">
          <cell r="A1055">
            <v>4056</v>
          </cell>
          <cell r="B1055" t="str">
            <v>OŠ Vladimir Deščak</v>
          </cell>
        </row>
        <row r="1056">
          <cell r="A1056">
            <v>780</v>
          </cell>
          <cell r="B1056" t="str">
            <v>OŠ Vladimir Gortan - Rijeka</v>
          </cell>
        </row>
        <row r="1057">
          <cell r="A1057">
            <v>1195</v>
          </cell>
          <cell r="B1057" t="str">
            <v>OŠ Vladimir Nazor - Adžamovci</v>
          </cell>
        </row>
        <row r="1058">
          <cell r="A1058">
            <v>164</v>
          </cell>
          <cell r="B1058" t="str">
            <v>OŠ Vladimir Nazor - Budinščina</v>
          </cell>
        </row>
        <row r="1059">
          <cell r="A1059">
            <v>340</v>
          </cell>
          <cell r="B1059" t="str">
            <v>OŠ Vladimir Nazor - Duga Resa</v>
          </cell>
        </row>
        <row r="1060">
          <cell r="A1060">
            <v>1647</v>
          </cell>
          <cell r="B1060" t="str">
            <v>OŠ Vladimir Nazor - Komletinci</v>
          </cell>
        </row>
        <row r="1061">
          <cell r="A1061">
            <v>546</v>
          </cell>
          <cell r="B1061" t="str">
            <v>OŠ Vladimir Nazor - Križevci</v>
          </cell>
        </row>
        <row r="1062">
          <cell r="A1062">
            <v>1297</v>
          </cell>
          <cell r="B1062" t="str">
            <v>OŠ Vladimir Nazor - Neviđane</v>
          </cell>
        </row>
        <row r="1063">
          <cell r="A1063">
            <v>113</v>
          </cell>
          <cell r="B1063" t="str">
            <v>OŠ Vladimir Nazor - Pisarovina</v>
          </cell>
        </row>
        <row r="1064">
          <cell r="A1064">
            <v>2078</v>
          </cell>
          <cell r="B1064" t="str">
            <v>OŠ Vladimir Nazor - Ploče</v>
          </cell>
        </row>
        <row r="1065">
          <cell r="A1065">
            <v>1110</v>
          </cell>
          <cell r="B1065" t="str">
            <v>OŠ Vladimir Nazor - Slavonski Brod</v>
          </cell>
        </row>
        <row r="1066">
          <cell r="A1066">
            <v>481</v>
          </cell>
          <cell r="B1066" t="str">
            <v>OŠ Vladimir Nazor - Sveti Ilija</v>
          </cell>
        </row>
        <row r="1067">
          <cell r="A1067">
            <v>334</v>
          </cell>
          <cell r="B1067" t="str">
            <v>OŠ Vladimir Nazor - Topusko</v>
          </cell>
        </row>
        <row r="1068">
          <cell r="A1068">
            <v>1082</v>
          </cell>
          <cell r="B1068" t="str">
            <v>OŠ Vladimir Nazor - Trenkovo</v>
          </cell>
        </row>
        <row r="1069">
          <cell r="A1069">
            <v>961</v>
          </cell>
          <cell r="B1069" t="str">
            <v>OŠ Vladimir Nazor - Virovitica</v>
          </cell>
        </row>
        <row r="1070">
          <cell r="A1070">
            <v>1445</v>
          </cell>
          <cell r="B1070" t="str">
            <v>OŠ Vladimir Nazor - Čepin</v>
          </cell>
        </row>
        <row r="1071">
          <cell r="A1071">
            <v>1339</v>
          </cell>
          <cell r="B1071" t="str">
            <v>OŠ Vladimir Nazor - Đakovo</v>
          </cell>
        </row>
        <row r="1072">
          <cell r="A1072">
            <v>1365</v>
          </cell>
          <cell r="B1072" t="str">
            <v>OŠ Vladimira Becića - Osijek</v>
          </cell>
        </row>
        <row r="1073">
          <cell r="A1073">
            <v>2043</v>
          </cell>
          <cell r="B1073" t="str">
            <v>OŠ Vladimira Gortana - Žminj</v>
          </cell>
        </row>
        <row r="1074">
          <cell r="A1074">
            <v>730</v>
          </cell>
          <cell r="B1074" t="str">
            <v>OŠ Vladimira Nazora - Crikvenica</v>
          </cell>
        </row>
        <row r="1075">
          <cell r="A1075">
            <v>638</v>
          </cell>
          <cell r="B1075" t="str">
            <v>OŠ Vladimira Nazora - Daruvar</v>
          </cell>
        </row>
        <row r="1076">
          <cell r="A1076">
            <v>1395</v>
          </cell>
          <cell r="B1076" t="str">
            <v>OŠ Vladimira Nazora - Feričanci</v>
          </cell>
        </row>
        <row r="1077">
          <cell r="A1077">
            <v>2006</v>
          </cell>
          <cell r="B1077" t="str">
            <v>OŠ Vladimira Nazora - Krnica</v>
          </cell>
        </row>
        <row r="1078">
          <cell r="A1078">
            <v>990</v>
          </cell>
          <cell r="B1078" t="str">
            <v>OŠ Vladimira Nazora - Nova Bukovica</v>
          </cell>
        </row>
        <row r="1079">
          <cell r="A1079">
            <v>1942</v>
          </cell>
          <cell r="B1079" t="str">
            <v>OŠ Vladimira Nazora - Pazin</v>
          </cell>
        </row>
        <row r="1080">
          <cell r="A1080">
            <v>1794</v>
          </cell>
          <cell r="B1080" t="str">
            <v>OŠ Vladimira Nazora - Postira</v>
          </cell>
        </row>
        <row r="1081">
          <cell r="A1081">
            <v>1998</v>
          </cell>
          <cell r="B1081" t="str">
            <v>OŠ Vladimira Nazora - Potpićan</v>
          </cell>
        </row>
        <row r="1082">
          <cell r="A1082">
            <v>2137</v>
          </cell>
          <cell r="B1082" t="str">
            <v>OŠ Vladimira Nazora - Pribislavec</v>
          </cell>
        </row>
        <row r="1083">
          <cell r="A1083">
            <v>1985</v>
          </cell>
          <cell r="B1083" t="str">
            <v>OŠ Vladimira Nazora - Rovinj</v>
          </cell>
        </row>
        <row r="1084">
          <cell r="A1084">
            <v>1579</v>
          </cell>
          <cell r="B1084" t="str">
            <v>OŠ Vladimira Nazora - Vinkovci</v>
          </cell>
        </row>
        <row r="1085">
          <cell r="A1085">
            <v>2041</v>
          </cell>
          <cell r="B1085" t="str">
            <v>OŠ Vladimira Nazora - Vrsar</v>
          </cell>
        </row>
        <row r="1086">
          <cell r="A1086">
            <v>2220</v>
          </cell>
          <cell r="B1086" t="str">
            <v>OŠ Vladimira Nazora - Zagreb</v>
          </cell>
        </row>
        <row r="1087">
          <cell r="A1087">
            <v>1260</v>
          </cell>
          <cell r="B1087" t="str">
            <v>OŠ Vladimira Nazora - Škabrnje</v>
          </cell>
        </row>
        <row r="1088">
          <cell r="A1088">
            <v>249</v>
          </cell>
          <cell r="B1088" t="str">
            <v>OŠ Vladimira Vidrića</v>
          </cell>
        </row>
        <row r="1089">
          <cell r="A1089">
            <v>1571</v>
          </cell>
          <cell r="B1089" t="str">
            <v>OŠ Vodice</v>
          </cell>
        </row>
        <row r="1090">
          <cell r="A1090">
            <v>2036</v>
          </cell>
          <cell r="B1090" t="str">
            <v xml:space="preserve">OŠ Vodnjan </v>
          </cell>
        </row>
        <row r="1091">
          <cell r="A1091">
            <v>396</v>
          </cell>
          <cell r="B1091" t="str">
            <v>OŠ Vojnić</v>
          </cell>
        </row>
        <row r="1092">
          <cell r="A1092">
            <v>2267</v>
          </cell>
          <cell r="B1092" t="str">
            <v>OŠ Voltino</v>
          </cell>
        </row>
        <row r="1093">
          <cell r="A1093">
            <v>995</v>
          </cell>
          <cell r="B1093" t="str">
            <v>OŠ Voćin</v>
          </cell>
        </row>
        <row r="1094">
          <cell r="A1094">
            <v>1659</v>
          </cell>
          <cell r="B1094" t="str">
            <v>OŠ Vođinci</v>
          </cell>
        </row>
        <row r="1095">
          <cell r="A1095">
            <v>1245</v>
          </cell>
          <cell r="B1095" t="str">
            <v>OŠ Voštarnica - Zadar</v>
          </cell>
        </row>
        <row r="1096">
          <cell r="A1096">
            <v>2271</v>
          </cell>
          <cell r="B1096" t="str">
            <v>OŠ Vrbani</v>
          </cell>
        </row>
        <row r="1097">
          <cell r="A1097">
            <v>1721</v>
          </cell>
          <cell r="B1097" t="str">
            <v>OŠ Vrgorac</v>
          </cell>
        </row>
        <row r="1098">
          <cell r="A1098">
            <v>1551</v>
          </cell>
          <cell r="B1098" t="str">
            <v>OŠ Vrpolje</v>
          </cell>
        </row>
        <row r="1099">
          <cell r="A1099">
            <v>2305</v>
          </cell>
          <cell r="B1099" t="str">
            <v>OŠ Vugrovec - Kašina</v>
          </cell>
        </row>
        <row r="1100">
          <cell r="A1100">
            <v>2245</v>
          </cell>
          <cell r="B1100" t="str">
            <v>OŠ Vukomerec</v>
          </cell>
        </row>
        <row r="1101">
          <cell r="A1101">
            <v>41</v>
          </cell>
          <cell r="B1101" t="str">
            <v>OŠ Vukovina</v>
          </cell>
        </row>
        <row r="1102">
          <cell r="A1102">
            <v>1246</v>
          </cell>
          <cell r="B1102" t="str">
            <v>OŠ Zadarski otoci - Zadar</v>
          </cell>
        </row>
        <row r="1103">
          <cell r="A1103">
            <v>1907</v>
          </cell>
          <cell r="B1103" t="str">
            <v>OŠ Zagvozd</v>
          </cell>
        </row>
        <row r="1104">
          <cell r="A1104">
            <v>776</v>
          </cell>
          <cell r="B1104" t="str">
            <v>OŠ Zamet</v>
          </cell>
        </row>
        <row r="1105">
          <cell r="A1105">
            <v>2296</v>
          </cell>
          <cell r="B1105" t="str">
            <v>OŠ Zapruđe</v>
          </cell>
        </row>
        <row r="1106">
          <cell r="A1106">
            <v>1055</v>
          </cell>
          <cell r="B1106" t="str">
            <v>OŠ Zdenka Turkovića</v>
          </cell>
        </row>
        <row r="1107">
          <cell r="A1107">
            <v>1257</v>
          </cell>
          <cell r="B1107" t="str">
            <v>OŠ Zemunik</v>
          </cell>
        </row>
        <row r="1108">
          <cell r="A1108">
            <v>153</v>
          </cell>
          <cell r="B1108" t="str">
            <v>OŠ Zlatar Bistrica</v>
          </cell>
        </row>
        <row r="1109">
          <cell r="A1109">
            <v>1422</v>
          </cell>
          <cell r="B1109" t="str">
            <v>OŠ Zmajevac</v>
          </cell>
        </row>
        <row r="1110">
          <cell r="A1110">
            <v>1913</v>
          </cell>
          <cell r="B1110" t="str">
            <v>OŠ Zmijavci</v>
          </cell>
        </row>
        <row r="1111">
          <cell r="A1111">
            <v>890</v>
          </cell>
          <cell r="B1111" t="str">
            <v>OŠ Zrinskih i Frankopana</v>
          </cell>
        </row>
        <row r="1112">
          <cell r="A1112">
            <v>1632</v>
          </cell>
          <cell r="B1112" t="str">
            <v>OŠ Zrinskih Nuštar</v>
          </cell>
        </row>
        <row r="1113">
          <cell r="A1113">
            <v>255</v>
          </cell>
          <cell r="B1113" t="str">
            <v>OŠ Zvonimira Franka</v>
          </cell>
        </row>
        <row r="1114">
          <cell r="A1114">
            <v>734</v>
          </cell>
          <cell r="B1114" t="str">
            <v>OŠ Zvonka Cara</v>
          </cell>
        </row>
        <row r="1115">
          <cell r="A1115">
            <v>1649</v>
          </cell>
          <cell r="B1115" t="str">
            <v>OŠ Čakovci</v>
          </cell>
        </row>
        <row r="1116">
          <cell r="A1116">
            <v>823</v>
          </cell>
          <cell r="B1116" t="str">
            <v>OŠ Čavle</v>
          </cell>
        </row>
        <row r="1117">
          <cell r="A1117">
            <v>632</v>
          </cell>
          <cell r="B1117" t="str">
            <v>OŠ Čazma</v>
          </cell>
        </row>
        <row r="1118">
          <cell r="A1118">
            <v>1411</v>
          </cell>
          <cell r="B1118" t="str">
            <v>OŠ Čeminac</v>
          </cell>
        </row>
        <row r="1119">
          <cell r="A1119">
            <v>1573</v>
          </cell>
          <cell r="B1119" t="str">
            <v>OŠ Čista Velika</v>
          </cell>
        </row>
        <row r="1120">
          <cell r="A1120">
            <v>2216</v>
          </cell>
          <cell r="B1120" t="str">
            <v>OŠ Čučerje</v>
          </cell>
        </row>
        <row r="1121">
          <cell r="A1121">
            <v>1348</v>
          </cell>
          <cell r="B1121" t="str">
            <v>OŠ Đakovački Selci</v>
          </cell>
        </row>
        <row r="1122">
          <cell r="A1122">
            <v>2</v>
          </cell>
          <cell r="B1122" t="str">
            <v>OŠ Đure Deželića - Ivanić Grad</v>
          </cell>
        </row>
        <row r="1123">
          <cell r="A1123">
            <v>167</v>
          </cell>
          <cell r="B1123" t="str">
            <v xml:space="preserve">OŠ Đure Prejca - Desinić </v>
          </cell>
        </row>
        <row r="1124">
          <cell r="A1124">
            <v>170</v>
          </cell>
          <cell r="B1124" t="str">
            <v>OŠ Đurmanec</v>
          </cell>
        </row>
        <row r="1125">
          <cell r="A1125">
            <v>532</v>
          </cell>
          <cell r="B1125" t="str">
            <v>OŠ Đuro Ester</v>
          </cell>
        </row>
        <row r="1126">
          <cell r="A1126">
            <v>1105</v>
          </cell>
          <cell r="B1126" t="str">
            <v>OŠ Đuro Pilar</v>
          </cell>
        </row>
        <row r="1127">
          <cell r="A1127">
            <v>484</v>
          </cell>
          <cell r="B1127" t="str">
            <v>OŠ Šemovec</v>
          </cell>
        </row>
        <row r="1128">
          <cell r="A1128">
            <v>2195</v>
          </cell>
          <cell r="B1128" t="str">
            <v>OŠ Šestine</v>
          </cell>
        </row>
        <row r="1129">
          <cell r="A1129">
            <v>1322</v>
          </cell>
          <cell r="B1129" t="str">
            <v>OŠ Šećerana</v>
          </cell>
        </row>
        <row r="1130">
          <cell r="A1130">
            <v>1961</v>
          </cell>
          <cell r="B1130" t="str">
            <v>OŠ Šijana - Pula</v>
          </cell>
        </row>
        <row r="1131">
          <cell r="A1131">
            <v>1236</v>
          </cell>
          <cell r="B1131" t="str">
            <v>OŠ Šime Budinića - Zadar</v>
          </cell>
        </row>
        <row r="1132">
          <cell r="A1132">
            <v>1233</v>
          </cell>
          <cell r="B1132" t="str">
            <v>OŠ Šimuna Kožičića Benje</v>
          </cell>
        </row>
        <row r="1133">
          <cell r="A1133">
            <v>790</v>
          </cell>
          <cell r="B1133" t="str">
            <v>OŠ Škurinje - Rijeka</v>
          </cell>
        </row>
        <row r="1134">
          <cell r="A1134">
            <v>2908</v>
          </cell>
          <cell r="B1134" t="str">
            <v>OŠ Špansko Oranice</v>
          </cell>
        </row>
        <row r="1135">
          <cell r="A1135">
            <v>711</v>
          </cell>
          <cell r="B1135" t="str">
            <v>OŠ Štefanje</v>
          </cell>
        </row>
        <row r="1136">
          <cell r="A1136">
            <v>2177</v>
          </cell>
          <cell r="B1136" t="str">
            <v>OŠ Štrigova</v>
          </cell>
        </row>
        <row r="1137">
          <cell r="A1137">
            <v>352</v>
          </cell>
          <cell r="B1137" t="str">
            <v>OŠ Švarča</v>
          </cell>
        </row>
        <row r="1138">
          <cell r="A1138">
            <v>61</v>
          </cell>
          <cell r="B1138" t="str">
            <v>OŠ Ščitarjevo</v>
          </cell>
        </row>
        <row r="1139">
          <cell r="A1139">
            <v>436</v>
          </cell>
          <cell r="B1139" t="str">
            <v>OŠ Žakanje</v>
          </cell>
        </row>
        <row r="1140">
          <cell r="A1140">
            <v>2239</v>
          </cell>
          <cell r="B1140" t="str">
            <v>OŠ Žitnjak</v>
          </cell>
        </row>
        <row r="1141">
          <cell r="A1141">
            <v>4057</v>
          </cell>
          <cell r="B1141" t="str">
            <v>OŠ Žnjan-Pazdigrad</v>
          </cell>
        </row>
        <row r="1142">
          <cell r="A1142">
            <v>1774</v>
          </cell>
          <cell r="B1142" t="str">
            <v>OŠ Žrnovnica</v>
          </cell>
        </row>
        <row r="1143">
          <cell r="A1143">
            <v>2129</v>
          </cell>
          <cell r="B1143" t="str">
            <v>OŠ Župa Dubrovačka</v>
          </cell>
        </row>
        <row r="1144">
          <cell r="A1144">
            <v>2210</v>
          </cell>
          <cell r="B1144" t="str">
            <v>OŠ Žuti brijeg</v>
          </cell>
        </row>
        <row r="1145">
          <cell r="A1145">
            <v>2653</v>
          </cell>
          <cell r="B1145" t="str">
            <v>Pazinski kolegij - Klasična gimnazija Pazin s pravom javnosti</v>
          </cell>
        </row>
        <row r="1146">
          <cell r="A1146">
            <v>4035</v>
          </cell>
          <cell r="B1146" t="str">
            <v>Policijska akademija</v>
          </cell>
        </row>
        <row r="1147">
          <cell r="A1147">
            <v>2325</v>
          </cell>
          <cell r="B1147" t="str">
            <v>Poliklinika za rehabilitaciju slušanja i govora SUVAG</v>
          </cell>
        </row>
        <row r="1148">
          <cell r="A1148">
            <v>2551</v>
          </cell>
          <cell r="B1148" t="str">
            <v>Poljoprivredna i veterinarska škola - Osijek</v>
          </cell>
        </row>
        <row r="1149">
          <cell r="A1149">
            <v>2732</v>
          </cell>
          <cell r="B1149" t="str">
            <v>Poljoprivredna škola - Zagreb</v>
          </cell>
        </row>
        <row r="1150">
          <cell r="A1150">
            <v>2530</v>
          </cell>
          <cell r="B1150" t="str">
            <v>Poljoprivredna, prehrambena i veterinarska škola Stanka Ožanića</v>
          </cell>
        </row>
        <row r="1151">
          <cell r="A1151">
            <v>2587</v>
          </cell>
          <cell r="B1151" t="str">
            <v>Poljoprivredno šumarska škola - Vinkovci</v>
          </cell>
        </row>
        <row r="1152">
          <cell r="A1152">
            <v>2498</v>
          </cell>
          <cell r="B1152" t="str">
            <v>Poljoprivredno-prehrambena škola - Požega</v>
          </cell>
        </row>
        <row r="1153">
          <cell r="A1153">
            <v>2478</v>
          </cell>
          <cell r="B1153" t="str">
            <v>Pomorska škola - Bakar</v>
          </cell>
        </row>
        <row r="1154">
          <cell r="A1154">
            <v>2632</v>
          </cell>
          <cell r="B1154" t="str">
            <v>Pomorska škola - Split</v>
          </cell>
        </row>
        <row r="1155">
          <cell r="A1155">
            <v>2524</v>
          </cell>
          <cell r="B1155" t="str">
            <v>Pomorska škola - Zadar</v>
          </cell>
        </row>
        <row r="1156">
          <cell r="A1156">
            <v>2679</v>
          </cell>
          <cell r="B1156" t="str">
            <v>Pomorsko-tehnička škola - Dubrovnik</v>
          </cell>
        </row>
        <row r="1157">
          <cell r="A1157">
            <v>2730</v>
          </cell>
          <cell r="B1157" t="str">
            <v>Poštanska i telekomunikacijska škola - Zagreb</v>
          </cell>
        </row>
        <row r="1158">
          <cell r="A1158">
            <v>2733</v>
          </cell>
          <cell r="B1158" t="str">
            <v>Prehrambeno - tehnološka škola - Zagreb</v>
          </cell>
        </row>
        <row r="1159">
          <cell r="A1159">
            <v>2458</v>
          </cell>
          <cell r="B1159" t="str">
            <v>Prirodoslovna i grafička škola - Rijeka</v>
          </cell>
        </row>
        <row r="1160">
          <cell r="A1160">
            <v>2391</v>
          </cell>
          <cell r="B1160" t="str">
            <v>Prirodoslovna škola - Karlovac</v>
          </cell>
        </row>
        <row r="1161">
          <cell r="A1161">
            <v>2728</v>
          </cell>
          <cell r="B1161" t="str">
            <v>Prirodoslovna škola Vladimira Preloga</v>
          </cell>
        </row>
        <row r="1162">
          <cell r="A1162">
            <v>2529</v>
          </cell>
          <cell r="B1162" t="str">
            <v>Prirodoslovno - grafička škola - Zadar</v>
          </cell>
        </row>
        <row r="1163">
          <cell r="A1163">
            <v>2615</v>
          </cell>
          <cell r="B1163" t="str">
            <v>Prirodoslovno tehnička škola - Split</v>
          </cell>
        </row>
        <row r="1164">
          <cell r="A1164">
            <v>2840</v>
          </cell>
          <cell r="B1164" t="str">
            <v>Privatna ekonomsko-poslovna škola s pravom javnosti - Varaždin</v>
          </cell>
        </row>
        <row r="1165">
          <cell r="A1165">
            <v>2787</v>
          </cell>
          <cell r="B1165" t="str">
            <v>Privatna gimnazija Dr. Časl, s pravom javnosti</v>
          </cell>
        </row>
        <row r="1166">
          <cell r="A1166">
            <v>2777</v>
          </cell>
          <cell r="B1166" t="str">
            <v>Privatna gimnazija i ekonomska škola Katarina Zrinski</v>
          </cell>
        </row>
        <row r="1167">
          <cell r="A1167">
            <v>2790</v>
          </cell>
          <cell r="B1167" t="str">
            <v>Privatna gimnazija i ekonomsko-informatička škola Futura s pravom javnosti</v>
          </cell>
        </row>
        <row r="1168">
          <cell r="A1168">
            <v>2844</v>
          </cell>
          <cell r="B1168" t="str">
            <v>Privatna gimnazija i turističko-ugostiteljska škola Jure Kuprešak  - Zagreb</v>
          </cell>
        </row>
        <row r="1169">
          <cell r="A1169">
            <v>2669</v>
          </cell>
          <cell r="B1169" t="str">
            <v>Privatna gimnazija Juraj Dobrila, s pravom javnosti</v>
          </cell>
        </row>
        <row r="1170">
          <cell r="A1170">
            <v>2640</v>
          </cell>
          <cell r="B1170" t="str">
            <v>Privatna jezična gimnazija Pitagora - srednja škola s pravom javnosti</v>
          </cell>
        </row>
        <row r="1171">
          <cell r="A1171">
            <v>2916</v>
          </cell>
          <cell r="B1171" t="str">
            <v xml:space="preserve">Privatna jezično-informatička gimnazija Leonardo da Vinci </v>
          </cell>
        </row>
        <row r="1172">
          <cell r="A1172">
            <v>2788</v>
          </cell>
          <cell r="B1172" t="str">
            <v>Privatna gimnazija i strukovna škola Svijet s pravom javnosti</v>
          </cell>
        </row>
        <row r="1173">
          <cell r="A1173">
            <v>2774</v>
          </cell>
          <cell r="B1173" t="str">
            <v>Privatna klasična gimnazija s pravom javnosti - Zagreb</v>
          </cell>
        </row>
        <row r="1174">
          <cell r="A1174">
            <v>2941</v>
          </cell>
          <cell r="B1174" t="str">
            <v>Privatna osnovna glazbena škola Bonar</v>
          </cell>
        </row>
        <row r="1175">
          <cell r="A1175">
            <v>1784</v>
          </cell>
          <cell r="B1175" t="str">
            <v>Privatna osnovna glazbena škola Boris Papandopulo</v>
          </cell>
        </row>
        <row r="1176">
          <cell r="A1176">
            <v>1253</v>
          </cell>
          <cell r="B1176" t="str">
            <v>Privatna osnovna škola Nova</v>
          </cell>
        </row>
        <row r="1177">
          <cell r="A1177">
            <v>4002</v>
          </cell>
          <cell r="B1177" t="str">
            <v>Privatna sportska i jezična gimnazija Franjo Bučar</v>
          </cell>
        </row>
        <row r="1178">
          <cell r="A1178">
            <v>4037</v>
          </cell>
          <cell r="B1178" t="str">
            <v>Privatna srednja ekonomska škola "Knez Malduh" Split</v>
          </cell>
        </row>
        <row r="1179">
          <cell r="A1179">
            <v>2784</v>
          </cell>
          <cell r="B1179" t="str">
            <v>Privatna srednja ekonomska škola INOVA s pravom javnosti</v>
          </cell>
        </row>
        <row r="1180">
          <cell r="A1180">
            <v>4031</v>
          </cell>
          <cell r="B1180" t="str">
            <v>Privatna srednja ekonomska škola Verte Nova</v>
          </cell>
        </row>
        <row r="1181">
          <cell r="A1181">
            <v>2915</v>
          </cell>
          <cell r="B1181" t="str">
            <v>Privatna srednja ugostiteljska škola Wallner - Split</v>
          </cell>
        </row>
        <row r="1182">
          <cell r="A1182">
            <v>2641</v>
          </cell>
          <cell r="B1182" t="str">
            <v>Privatna srednja škola Marko Antun de Dominis, s pravom javnosti</v>
          </cell>
        </row>
        <row r="1183">
          <cell r="A1183">
            <v>2417</v>
          </cell>
          <cell r="B1183" t="str">
            <v>Privatna srednja škola Varaždin s pravom javnosti</v>
          </cell>
        </row>
        <row r="1184">
          <cell r="A1184">
            <v>2785</v>
          </cell>
          <cell r="B1184" t="str">
            <v>Privatna umjetnička gimnazija, s pravom javnosti - Zagreb</v>
          </cell>
        </row>
        <row r="1185">
          <cell r="A1185">
            <v>2839</v>
          </cell>
          <cell r="B1185" t="str">
            <v>Privatna varaždinska gimnazija s pravom javnosti</v>
          </cell>
        </row>
        <row r="1186">
          <cell r="A1186">
            <v>2467</v>
          </cell>
          <cell r="B1186" t="str">
            <v>Prometna škola - Rijeka</v>
          </cell>
        </row>
        <row r="1187">
          <cell r="A1187">
            <v>2572</v>
          </cell>
          <cell r="B1187" t="str">
            <v>Prometno-tehnička škola - Šibenik</v>
          </cell>
        </row>
        <row r="1188">
          <cell r="A1188">
            <v>1385</v>
          </cell>
          <cell r="B1188" t="str">
            <v>Prosvjetno-kulturni centar Mađara u Republici Hrvatskoj</v>
          </cell>
        </row>
        <row r="1189">
          <cell r="A1189">
            <v>2725</v>
          </cell>
          <cell r="B1189" t="str">
            <v>Prva ekonomska škola - Zagreb</v>
          </cell>
        </row>
        <row r="1190">
          <cell r="A1190">
            <v>2406</v>
          </cell>
          <cell r="B1190" t="str">
            <v>Prva gimnazija - Varaždin</v>
          </cell>
        </row>
        <row r="1191">
          <cell r="A1191">
            <v>4009</v>
          </cell>
          <cell r="B1191" t="str">
            <v>Prva katolička osnovna škola u Gradu Zagrebu</v>
          </cell>
        </row>
        <row r="1192">
          <cell r="A1192">
            <v>368</v>
          </cell>
          <cell r="B1192" t="str">
            <v>Prva osnovna škola - Ogulin</v>
          </cell>
        </row>
        <row r="1193">
          <cell r="A1193">
            <v>4036</v>
          </cell>
          <cell r="B1193" t="str">
            <v>Prva privatna ekonomska škola Požega</v>
          </cell>
        </row>
        <row r="1194">
          <cell r="A1194">
            <v>3283</v>
          </cell>
          <cell r="B1194" t="str">
            <v>Prva privatna gimnazija - Karlovac</v>
          </cell>
        </row>
        <row r="1195">
          <cell r="A1195">
            <v>2416</v>
          </cell>
          <cell r="B1195" t="str">
            <v>Prva privatna gimnazija s pravom javnosti - Varaždin</v>
          </cell>
        </row>
        <row r="1196">
          <cell r="A1196">
            <v>2773</v>
          </cell>
          <cell r="B1196" t="str">
            <v>Prva privatna gimnazija s pravom javnosti - Zagreb</v>
          </cell>
        </row>
        <row r="1197">
          <cell r="A1197">
            <v>4059</v>
          </cell>
          <cell r="B1197" t="str">
            <v>Privatna gimnazija NOVA s pravom javnosti</v>
          </cell>
        </row>
        <row r="1198">
          <cell r="A1198">
            <v>1982</v>
          </cell>
          <cell r="B1198" t="str">
            <v>Prva privatna osnovna škola Juraj Dobrila s pravom javnosti</v>
          </cell>
        </row>
        <row r="1199">
          <cell r="A1199">
            <v>4038</v>
          </cell>
          <cell r="B1199" t="str">
            <v>Prva privatna škola za osobne usluge Zagreb</v>
          </cell>
        </row>
        <row r="1200">
          <cell r="A1200">
            <v>2457</v>
          </cell>
          <cell r="B1200" t="str">
            <v>Prva riječka hrvatska gimnazija</v>
          </cell>
        </row>
        <row r="1201">
          <cell r="A1201">
            <v>2843</v>
          </cell>
          <cell r="B1201" t="str">
            <v>Prva Srednja informatička škola, s pravom javnosti</v>
          </cell>
        </row>
        <row r="1202">
          <cell r="A1202">
            <v>2538</v>
          </cell>
          <cell r="B1202" t="str">
            <v>Prva srednja škola - Beli Manastir</v>
          </cell>
        </row>
        <row r="1203">
          <cell r="A1203">
            <v>2460</v>
          </cell>
          <cell r="B1203" t="str">
            <v>Prva sušačka hrvatska gimnazija u Rijeci</v>
          </cell>
        </row>
        <row r="1204">
          <cell r="A1204">
            <v>4034</v>
          </cell>
          <cell r="B1204" t="str">
            <v>Pučko otvoreno učilište Zagreb</v>
          </cell>
        </row>
        <row r="1205">
          <cell r="A1205">
            <v>2471</v>
          </cell>
          <cell r="B1205" t="str">
            <v>Salezijanska klasična gimnazija - s pravom javnosti</v>
          </cell>
        </row>
        <row r="1206">
          <cell r="A1206">
            <v>2480</v>
          </cell>
          <cell r="B1206" t="str">
            <v>Srednja glazbena škola Mirković - s pravom javnosti</v>
          </cell>
        </row>
        <row r="1207">
          <cell r="A1207">
            <v>2428</v>
          </cell>
          <cell r="B1207" t="str">
            <v>Srednja gospodarska škola - Križevci</v>
          </cell>
        </row>
        <row r="1208">
          <cell r="A1208">
            <v>2513</v>
          </cell>
          <cell r="B1208" t="str">
            <v>Srednja medicinska škola - Slavonski Brod</v>
          </cell>
        </row>
        <row r="1209">
          <cell r="A1209">
            <v>2689</v>
          </cell>
          <cell r="B1209" t="str">
            <v xml:space="preserve">Srednja poljoprivredna i tehnička škola - Opuzen </v>
          </cell>
        </row>
        <row r="1210">
          <cell r="A1210">
            <v>2604</v>
          </cell>
          <cell r="B1210" t="str">
            <v>Srednja strukovna škola - Makarska</v>
          </cell>
        </row>
        <row r="1211">
          <cell r="A1211">
            <v>2354</v>
          </cell>
          <cell r="B1211" t="str">
            <v>Srednja strukovna škola - Samobor</v>
          </cell>
        </row>
        <row r="1212">
          <cell r="A1212">
            <v>2412</v>
          </cell>
          <cell r="B1212" t="str">
            <v>Srednja strukovna škola - Varaždin</v>
          </cell>
        </row>
        <row r="1213">
          <cell r="A1213">
            <v>2358</v>
          </cell>
          <cell r="B1213" t="str">
            <v>Srednja strukovna škola - Velika Gorica</v>
          </cell>
        </row>
        <row r="1214">
          <cell r="A1214">
            <v>2585</v>
          </cell>
          <cell r="B1214" t="str">
            <v>Srednja strukovna škola - Vinkovci</v>
          </cell>
        </row>
        <row r="1215">
          <cell r="A1215">
            <v>2578</v>
          </cell>
          <cell r="B1215" t="str">
            <v>Srednja strukovna škola - Šibenik</v>
          </cell>
        </row>
        <row r="1216">
          <cell r="A1216">
            <v>2543</v>
          </cell>
          <cell r="B1216" t="str">
            <v>Srednja strukovna škola Antuna Horvata - Đakovo</v>
          </cell>
        </row>
        <row r="1217">
          <cell r="A1217">
            <v>2606</v>
          </cell>
          <cell r="B1217" t="str">
            <v>Srednja strukovna škola bana Josipa Jelačića</v>
          </cell>
        </row>
        <row r="1218">
          <cell r="A1218">
            <v>2611</v>
          </cell>
          <cell r="B1218" t="str">
            <v>Srednja strukovna škola Blaž Jurjev Trogiranin</v>
          </cell>
        </row>
        <row r="1219">
          <cell r="A1219">
            <v>3284</v>
          </cell>
          <cell r="B1219" t="str">
            <v>Srednja strukovna škola Kotva</v>
          </cell>
        </row>
        <row r="1220">
          <cell r="A1220">
            <v>2906</v>
          </cell>
          <cell r="B1220" t="str">
            <v xml:space="preserve">Srednja strukovna škola Kralja Zvonimira </v>
          </cell>
        </row>
        <row r="1221">
          <cell r="A1221">
            <v>2453</v>
          </cell>
          <cell r="B1221" t="str">
            <v xml:space="preserve">Srednja talijanska škola - Rijeka </v>
          </cell>
        </row>
        <row r="1222">
          <cell r="A1222">
            <v>2627</v>
          </cell>
          <cell r="B1222" t="str">
            <v>Srednja tehnička prometna škola - Split</v>
          </cell>
        </row>
        <row r="1223">
          <cell r="A1223">
            <v>4006</v>
          </cell>
          <cell r="B1223" t="str">
            <v>Srednja škola Delnice</v>
          </cell>
        </row>
        <row r="1224">
          <cell r="A1224">
            <v>4018</v>
          </cell>
          <cell r="B1224" t="str">
            <v>Srednja škola Isidora Kršnjavoga Našice</v>
          </cell>
        </row>
        <row r="1225">
          <cell r="A1225">
            <v>4004</v>
          </cell>
          <cell r="B1225" t="str">
            <v>Srednja škola Ludbreg</v>
          </cell>
        </row>
        <row r="1226">
          <cell r="A1226">
            <v>4005</v>
          </cell>
          <cell r="B1226" t="str">
            <v>Srednja škola Novi Marof</v>
          </cell>
        </row>
        <row r="1227">
          <cell r="A1227">
            <v>2667</v>
          </cell>
          <cell r="B1227" t="str">
            <v>Srednja škola s pravom javnosti Manero - Višnjan</v>
          </cell>
        </row>
        <row r="1228">
          <cell r="A1228">
            <v>2419</v>
          </cell>
          <cell r="B1228" t="str">
            <v>Srednja škola u Maruševcu s pravom javnosti</v>
          </cell>
        </row>
        <row r="1229">
          <cell r="A1229">
            <v>2455</v>
          </cell>
          <cell r="B1229" t="str">
            <v>Srednja škola za elektrotehniku i računalstvo - Rijeka</v>
          </cell>
        </row>
        <row r="1230">
          <cell r="A1230">
            <v>2791</v>
          </cell>
          <cell r="B1230" t="str">
            <v>Srpska pravoslavna opća gimnazija Kantakuzina</v>
          </cell>
        </row>
        <row r="1231">
          <cell r="A1231">
            <v>2411</v>
          </cell>
          <cell r="B1231" t="str">
            <v>Strojarska i prometna škola - Varaždin</v>
          </cell>
        </row>
        <row r="1232">
          <cell r="A1232">
            <v>2546</v>
          </cell>
          <cell r="B1232" t="str">
            <v>Strojarska tehnička škola - Osijek</v>
          </cell>
        </row>
        <row r="1233">
          <cell r="A1233">
            <v>2737</v>
          </cell>
          <cell r="B1233" t="str">
            <v>Strojarska tehnička škola Fausta Vrančića</v>
          </cell>
        </row>
        <row r="1234">
          <cell r="A1234">
            <v>2738</v>
          </cell>
          <cell r="B1234" t="str">
            <v>Strojarska tehnička škola Frana Bošnjakovića</v>
          </cell>
        </row>
        <row r="1235">
          <cell r="A1235">
            <v>2452</v>
          </cell>
          <cell r="B1235" t="str">
            <v>Strojarska škola za industrijska i obrtnička zanimanja - Rijeka</v>
          </cell>
        </row>
        <row r="1236">
          <cell r="A1236">
            <v>2462</v>
          </cell>
          <cell r="B1236" t="str">
            <v>Strojarsko brodograđevna škola za industrijska i obrtnička zanimanja - Rijeka</v>
          </cell>
        </row>
        <row r="1237">
          <cell r="A1237">
            <v>2482</v>
          </cell>
          <cell r="B1237" t="str">
            <v>Strukovna škola - Gospić</v>
          </cell>
        </row>
        <row r="1238">
          <cell r="A1238">
            <v>2664</v>
          </cell>
          <cell r="B1238" t="str">
            <v>Strukovna škola - Pula</v>
          </cell>
        </row>
        <row r="1239">
          <cell r="A1239">
            <v>2492</v>
          </cell>
          <cell r="B1239" t="str">
            <v>Strukovna škola - Virovitica</v>
          </cell>
        </row>
        <row r="1240">
          <cell r="A1240">
            <v>2592</v>
          </cell>
          <cell r="B1240" t="str">
            <v>Strukovna škola - Vukovar</v>
          </cell>
        </row>
        <row r="1241">
          <cell r="A1241">
            <v>2420</v>
          </cell>
          <cell r="B1241" t="str">
            <v>Strukovna škola - Đurđevac</v>
          </cell>
        </row>
        <row r="1242">
          <cell r="A1242">
            <v>2672</v>
          </cell>
          <cell r="B1242" t="str">
            <v xml:space="preserve">Strukovna škola Eugena Kumičića - Rovinj </v>
          </cell>
        </row>
        <row r="1243">
          <cell r="A1243">
            <v>2528</v>
          </cell>
          <cell r="B1243" t="str">
            <v>Strukovna škola Vice Vlatkovića</v>
          </cell>
        </row>
        <row r="1244">
          <cell r="A1244">
            <v>2481</v>
          </cell>
          <cell r="B1244" t="str">
            <v>SŠ Ambroza Haračića</v>
          </cell>
        </row>
        <row r="1245">
          <cell r="A1245">
            <v>2476</v>
          </cell>
          <cell r="B1245" t="str">
            <v xml:space="preserve">SŠ Andrije Ljudevita Adamića </v>
          </cell>
        </row>
        <row r="1246">
          <cell r="A1246">
            <v>2612</v>
          </cell>
          <cell r="B1246" t="str">
            <v>SŠ Antun Matijašević - Karamaneo</v>
          </cell>
        </row>
        <row r="1247">
          <cell r="A1247">
            <v>2418</v>
          </cell>
          <cell r="B1247" t="str">
            <v>SŠ Arboretum Opeka</v>
          </cell>
        </row>
        <row r="1248">
          <cell r="A1248">
            <v>2441</v>
          </cell>
          <cell r="B1248" t="str">
            <v>SŠ August Šenoa - Garešnica</v>
          </cell>
        </row>
        <row r="1249">
          <cell r="A1249">
            <v>2362</v>
          </cell>
          <cell r="B1249" t="str">
            <v>SŠ Ban Josip Jelačić</v>
          </cell>
        </row>
        <row r="1250">
          <cell r="A1250">
            <v>2442</v>
          </cell>
          <cell r="B1250" t="str">
            <v>SŠ Bartula Kašića - Grubišno Polje</v>
          </cell>
        </row>
        <row r="1251">
          <cell r="A1251">
            <v>2519</v>
          </cell>
          <cell r="B1251" t="str">
            <v>SŠ Bartula Kašića - Pag</v>
          </cell>
        </row>
        <row r="1252">
          <cell r="A1252">
            <v>2369</v>
          </cell>
          <cell r="B1252" t="str">
            <v>SŠ Bedekovčina</v>
          </cell>
        </row>
        <row r="1253">
          <cell r="A1253">
            <v>2516</v>
          </cell>
          <cell r="B1253" t="str">
            <v>SŠ Biograd na Moru</v>
          </cell>
        </row>
        <row r="1254">
          <cell r="A1254">
            <v>2688</v>
          </cell>
          <cell r="B1254" t="str">
            <v>SŠ Blato</v>
          </cell>
        </row>
        <row r="1255">
          <cell r="A1255">
            <v>2644</v>
          </cell>
          <cell r="B1255" t="str">
            <v>SŠ Bol</v>
          </cell>
        </row>
        <row r="1256">
          <cell r="A1256">
            <v>2614</v>
          </cell>
          <cell r="B1256" t="str">
            <v>SŠ Braća Radić</v>
          </cell>
        </row>
        <row r="1257">
          <cell r="A1257">
            <v>2646</v>
          </cell>
          <cell r="B1257" t="str">
            <v>SŠ Brač</v>
          </cell>
        </row>
        <row r="1258">
          <cell r="A1258">
            <v>2650</v>
          </cell>
          <cell r="B1258" t="str">
            <v>SŠ Buzet</v>
          </cell>
        </row>
        <row r="1259">
          <cell r="A1259">
            <v>2750</v>
          </cell>
          <cell r="B1259" t="str">
            <v>SŠ Centar za odgoj i obrazovanje</v>
          </cell>
        </row>
        <row r="1260">
          <cell r="A1260">
            <v>2568</v>
          </cell>
          <cell r="B1260" t="str">
            <v>SŠ Dalj</v>
          </cell>
        </row>
        <row r="1261">
          <cell r="A1261">
            <v>2445</v>
          </cell>
          <cell r="B1261" t="str">
            <v>SŠ Delnice</v>
          </cell>
        </row>
        <row r="1262">
          <cell r="A1262">
            <v>2639</v>
          </cell>
          <cell r="B1262" t="str">
            <v>SŠ Dental centar Marušić</v>
          </cell>
        </row>
        <row r="1263">
          <cell r="A1263">
            <v>2540</v>
          </cell>
          <cell r="B1263" t="str">
            <v>SŠ Donji Miholjac</v>
          </cell>
        </row>
        <row r="1264">
          <cell r="A1264">
            <v>2443</v>
          </cell>
          <cell r="B1264" t="str">
            <v>SŠ Dr. Antuna Barca - Crikvenica</v>
          </cell>
        </row>
        <row r="1265">
          <cell r="A1265">
            <v>2363</v>
          </cell>
          <cell r="B1265" t="str">
            <v>SŠ Dragutina Stražimira</v>
          </cell>
        </row>
        <row r="1266">
          <cell r="A1266">
            <v>2389</v>
          </cell>
          <cell r="B1266" t="str">
            <v>SŠ Duga Resa</v>
          </cell>
        </row>
        <row r="1267">
          <cell r="A1267">
            <v>2348</v>
          </cell>
          <cell r="B1267" t="str">
            <v>SŠ Dugo Selo</v>
          </cell>
        </row>
        <row r="1268">
          <cell r="A1268">
            <v>2603</v>
          </cell>
          <cell r="B1268" t="str">
            <v>SŠ Fra Andrije Kačića Miošića - Makarska</v>
          </cell>
        </row>
        <row r="1269">
          <cell r="A1269">
            <v>2687</v>
          </cell>
          <cell r="B1269" t="str">
            <v>SŠ Fra Andrije Kačića Miošića - Ploče</v>
          </cell>
        </row>
        <row r="1270">
          <cell r="A1270">
            <v>2373</v>
          </cell>
          <cell r="B1270" t="str">
            <v>SŠ Glina</v>
          </cell>
        </row>
        <row r="1271">
          <cell r="A1271">
            <v>2517</v>
          </cell>
          <cell r="B1271" t="str">
            <v>SŠ Gračac</v>
          </cell>
        </row>
        <row r="1272">
          <cell r="A1272">
            <v>2446</v>
          </cell>
          <cell r="B1272" t="str">
            <v>SŠ Hrvatski kralj Zvonimir</v>
          </cell>
        </row>
        <row r="1273">
          <cell r="A1273">
            <v>2598</v>
          </cell>
          <cell r="B1273" t="str">
            <v>SŠ Hvar</v>
          </cell>
        </row>
        <row r="1274">
          <cell r="A1274">
            <v>2597</v>
          </cell>
          <cell r="B1274" t="str">
            <v>SŠ Ilok</v>
          </cell>
        </row>
        <row r="1275">
          <cell r="A1275">
            <v>2544</v>
          </cell>
          <cell r="B1275" t="str">
            <v>SŠ Isidora Kršnjavoga - Našice</v>
          </cell>
        </row>
        <row r="1276">
          <cell r="A1276">
            <v>2426</v>
          </cell>
          <cell r="B1276" t="str">
            <v>SŠ Ivan Seljanec - Križevci</v>
          </cell>
        </row>
        <row r="1277">
          <cell r="A1277">
            <v>2349</v>
          </cell>
          <cell r="B1277" t="str">
            <v>SŠ Ivan Švear - Ivanić Grad</v>
          </cell>
        </row>
        <row r="1278">
          <cell r="A1278">
            <v>2610</v>
          </cell>
          <cell r="B1278" t="str">
            <v>SŠ Ivana Lucića - Trogir</v>
          </cell>
        </row>
        <row r="1279">
          <cell r="A1279">
            <v>2569</v>
          </cell>
          <cell r="B1279" t="str">
            <v>SŠ Ivana Maštrovića - Drniš</v>
          </cell>
        </row>
        <row r="1280">
          <cell r="A1280">
            <v>2374</v>
          </cell>
          <cell r="B1280" t="str">
            <v>SŠ Ivana Trnskoga</v>
          </cell>
        </row>
        <row r="1281">
          <cell r="A1281">
            <v>2405</v>
          </cell>
          <cell r="B1281" t="str">
            <v>SŠ Ivanec</v>
          </cell>
        </row>
        <row r="1282">
          <cell r="A1282">
            <v>2351</v>
          </cell>
          <cell r="B1282" t="str">
            <v>SŠ Jastrebarsko</v>
          </cell>
        </row>
        <row r="1283">
          <cell r="A1283">
            <v>3175</v>
          </cell>
          <cell r="B1283" t="str">
            <v>SŠ Jelkovec</v>
          </cell>
        </row>
        <row r="1284">
          <cell r="A1284">
            <v>2567</v>
          </cell>
          <cell r="B1284" t="str">
            <v>SŠ Josipa Kozarca - Đurđenovac</v>
          </cell>
        </row>
        <row r="1285">
          <cell r="A1285">
            <v>2605</v>
          </cell>
          <cell r="B1285" t="str">
            <v>SŠ Jure Kaštelan</v>
          </cell>
        </row>
        <row r="1286">
          <cell r="A1286">
            <v>2515</v>
          </cell>
          <cell r="B1286" t="str">
            <v>SŠ Kneza Branimira - Benkovac</v>
          </cell>
        </row>
        <row r="1287">
          <cell r="A1287">
            <v>2370</v>
          </cell>
          <cell r="B1287" t="str">
            <v>SŠ Konjščina</v>
          </cell>
        </row>
        <row r="1288">
          <cell r="A1288">
            <v>2424</v>
          </cell>
          <cell r="B1288" t="str">
            <v>SŠ Koprivnica</v>
          </cell>
        </row>
        <row r="1289">
          <cell r="A1289">
            <v>2364</v>
          </cell>
          <cell r="B1289" t="str">
            <v>SŠ Krapina</v>
          </cell>
        </row>
        <row r="1290">
          <cell r="A1290">
            <v>2905</v>
          </cell>
          <cell r="B1290" t="str">
            <v>SŠ Lovre Montija</v>
          </cell>
        </row>
        <row r="1291">
          <cell r="A1291">
            <v>2963</v>
          </cell>
          <cell r="B1291" t="str">
            <v>SŠ Marka Marulića - Slatina</v>
          </cell>
        </row>
        <row r="1292">
          <cell r="A1292">
            <v>2451</v>
          </cell>
          <cell r="B1292" t="str">
            <v>SŠ Markantuna de Dominisa - Rab</v>
          </cell>
        </row>
        <row r="1293">
          <cell r="A1293">
            <v>2654</v>
          </cell>
          <cell r="B1293" t="str">
            <v>SŠ Mate Balote</v>
          </cell>
        </row>
        <row r="1294">
          <cell r="A1294">
            <v>2651</v>
          </cell>
          <cell r="B1294" t="str">
            <v>SŠ Mate Blažine - Labin</v>
          </cell>
        </row>
        <row r="1295">
          <cell r="A1295">
            <v>2507</v>
          </cell>
          <cell r="B1295" t="str">
            <v>SŠ Matije Antuna Reljkovića - Slavonski Brod</v>
          </cell>
        </row>
        <row r="1296">
          <cell r="A1296">
            <v>2685</v>
          </cell>
          <cell r="B1296" t="str">
            <v>SŠ Metković</v>
          </cell>
        </row>
        <row r="1297">
          <cell r="A1297">
            <v>2378</v>
          </cell>
          <cell r="B1297" t="str">
            <v>SŠ Novska</v>
          </cell>
        </row>
        <row r="1298">
          <cell r="A1298">
            <v>2518</v>
          </cell>
          <cell r="B1298" t="str">
            <v>SŠ Obrovac</v>
          </cell>
        </row>
        <row r="1299">
          <cell r="A1299">
            <v>2371</v>
          </cell>
          <cell r="B1299" t="str">
            <v>SŠ Oroslavje</v>
          </cell>
        </row>
        <row r="1300">
          <cell r="A1300">
            <v>2484</v>
          </cell>
          <cell r="B1300" t="str">
            <v>SŠ Otočac</v>
          </cell>
        </row>
        <row r="1301">
          <cell r="A1301">
            <v>2495</v>
          </cell>
          <cell r="B1301" t="str">
            <v>SŠ Pakrac</v>
          </cell>
        </row>
        <row r="1302">
          <cell r="A1302">
            <v>2485</v>
          </cell>
          <cell r="B1302" t="str">
            <v xml:space="preserve">SŠ Pavla Rittera Vitezovića u Senju </v>
          </cell>
        </row>
        <row r="1303">
          <cell r="A1303">
            <v>2683</v>
          </cell>
          <cell r="B1303" t="str">
            <v>SŠ Petra Šegedina</v>
          </cell>
        </row>
        <row r="1304">
          <cell r="A1304">
            <v>2380</v>
          </cell>
          <cell r="B1304" t="str">
            <v>SŠ Petrinja</v>
          </cell>
        </row>
        <row r="1305">
          <cell r="A1305">
            <v>2494</v>
          </cell>
          <cell r="B1305" t="str">
            <v>SŠ Pitomača</v>
          </cell>
        </row>
        <row r="1306">
          <cell r="A1306">
            <v>2486</v>
          </cell>
          <cell r="B1306" t="str">
            <v>SŠ Plitvička Jezera</v>
          </cell>
        </row>
        <row r="1307">
          <cell r="A1307">
            <v>2368</v>
          </cell>
          <cell r="B1307" t="str">
            <v>SŠ Pregrada</v>
          </cell>
        </row>
        <row r="1308">
          <cell r="A1308">
            <v>2695</v>
          </cell>
          <cell r="B1308" t="str">
            <v>SŠ Prelog</v>
          </cell>
        </row>
        <row r="1309">
          <cell r="A1309">
            <v>2749</v>
          </cell>
          <cell r="B1309" t="str">
            <v>SŠ Sesvete</v>
          </cell>
        </row>
        <row r="1310">
          <cell r="A1310">
            <v>2404</v>
          </cell>
          <cell r="B1310" t="str">
            <v>SŠ Slunj</v>
          </cell>
        </row>
        <row r="1311">
          <cell r="A1311">
            <v>2487</v>
          </cell>
          <cell r="B1311" t="str">
            <v>SŠ Stjepan Ivšić</v>
          </cell>
        </row>
        <row r="1312">
          <cell r="A1312">
            <v>2613</v>
          </cell>
          <cell r="B1312" t="str">
            <v>SŠ Tin Ujević - Vrgorac</v>
          </cell>
        </row>
        <row r="1313">
          <cell r="A1313">
            <v>2375</v>
          </cell>
          <cell r="B1313" t="str">
            <v>SŠ Tina Ujevića - Kutina</v>
          </cell>
        </row>
        <row r="1314">
          <cell r="A1314">
            <v>2388</v>
          </cell>
          <cell r="B1314" t="str">
            <v>SŠ Topusko</v>
          </cell>
        </row>
        <row r="1315">
          <cell r="A1315">
            <v>2566</v>
          </cell>
          <cell r="B1315" t="str">
            <v>SŠ Valpovo</v>
          </cell>
        </row>
        <row r="1316">
          <cell r="A1316">
            <v>2684</v>
          </cell>
          <cell r="B1316" t="str">
            <v>SŠ Vela Luka</v>
          </cell>
        </row>
        <row r="1317">
          <cell r="A1317">
            <v>2383</v>
          </cell>
          <cell r="B1317" t="str">
            <v>SŠ Viktorovac</v>
          </cell>
        </row>
        <row r="1318">
          <cell r="A1318">
            <v>2647</v>
          </cell>
          <cell r="B1318" t="str">
            <v>SŠ Vladimir Gortan - Buje</v>
          </cell>
        </row>
        <row r="1319">
          <cell r="A1319">
            <v>2444</v>
          </cell>
          <cell r="B1319" t="str">
            <v>SŠ Vladimir Nazor</v>
          </cell>
        </row>
        <row r="1320">
          <cell r="A1320">
            <v>2361</v>
          </cell>
          <cell r="B1320" t="str">
            <v>SŠ Vrbovec</v>
          </cell>
        </row>
        <row r="1321">
          <cell r="A1321">
            <v>2365</v>
          </cell>
          <cell r="B1321" t="str">
            <v>SŠ Zabok</v>
          </cell>
        </row>
        <row r="1322">
          <cell r="A1322">
            <v>2372</v>
          </cell>
          <cell r="B1322" t="str">
            <v>SŠ Zlatar</v>
          </cell>
        </row>
        <row r="1323">
          <cell r="A1323">
            <v>2671</v>
          </cell>
          <cell r="B1323" t="str">
            <v>SŠ Zvane Črnje - Rovinj</v>
          </cell>
        </row>
        <row r="1324">
          <cell r="A1324">
            <v>3162</v>
          </cell>
          <cell r="B1324" t="str">
            <v>SŠ Čakovec</v>
          </cell>
        </row>
        <row r="1325">
          <cell r="A1325">
            <v>2437</v>
          </cell>
          <cell r="B1325" t="str">
            <v>SŠ Čazma</v>
          </cell>
        </row>
        <row r="1326">
          <cell r="A1326">
            <v>4011</v>
          </cell>
          <cell r="B1326" t="str">
            <v>Talijanska osnovna škola - Bernardo Parentin Poreč</v>
          </cell>
        </row>
        <row r="1327">
          <cell r="A1327">
            <v>1925</v>
          </cell>
          <cell r="B1327" t="str">
            <v>Talijanska osnovna škola - Buje</v>
          </cell>
        </row>
        <row r="1328">
          <cell r="A1328">
            <v>2018</v>
          </cell>
          <cell r="B1328" t="str">
            <v>Talijanska osnovna škola - Novigrad</v>
          </cell>
        </row>
        <row r="1329">
          <cell r="A1329">
            <v>1960</v>
          </cell>
          <cell r="B1329" t="str">
            <v xml:space="preserve">Talijanska osnovna škola - Poreč </v>
          </cell>
        </row>
        <row r="1330">
          <cell r="A1330">
            <v>1983</v>
          </cell>
          <cell r="B1330" t="str">
            <v>Talijanska osnovna škola Bernardo Benussi - Rovinj</v>
          </cell>
        </row>
        <row r="1331">
          <cell r="A1331">
            <v>2030</v>
          </cell>
          <cell r="B1331" t="str">
            <v>Talijanska osnovna škola Galileo Galilei - Umag</v>
          </cell>
        </row>
        <row r="1332">
          <cell r="A1332">
            <v>2670</v>
          </cell>
          <cell r="B1332" t="str">
            <v xml:space="preserve">Talijanska srednja škola - Rovinj </v>
          </cell>
        </row>
        <row r="1333">
          <cell r="A1333">
            <v>2660</v>
          </cell>
          <cell r="B1333" t="str">
            <v>Talijanska srednja škola Dante Alighieri - Pula</v>
          </cell>
        </row>
        <row r="1334">
          <cell r="A1334">
            <v>2648</v>
          </cell>
          <cell r="B1334" t="str">
            <v>Talijanska srednja škola Leonardo da Vinci - Buje</v>
          </cell>
        </row>
        <row r="1335">
          <cell r="A1335">
            <v>2608</v>
          </cell>
          <cell r="B1335" t="str">
            <v>Tehnička i industrijska škola Ruđera Boškovića u Sinju</v>
          </cell>
        </row>
        <row r="1336">
          <cell r="A1336">
            <v>2433</v>
          </cell>
          <cell r="B1336" t="str">
            <v>Tehnička škola - Bjelovar</v>
          </cell>
        </row>
        <row r="1337">
          <cell r="A1337">
            <v>2438</v>
          </cell>
          <cell r="B1337" t="str">
            <v>Tehnička škola - Daruvar</v>
          </cell>
        </row>
        <row r="1338">
          <cell r="A1338">
            <v>2395</v>
          </cell>
          <cell r="B1338" t="str">
            <v>Tehnička škola - Karlovac</v>
          </cell>
        </row>
        <row r="1339">
          <cell r="A1339">
            <v>2376</v>
          </cell>
          <cell r="B1339" t="str">
            <v>Tehnička škola - Kutina</v>
          </cell>
        </row>
        <row r="1340">
          <cell r="A1340">
            <v>2499</v>
          </cell>
          <cell r="B1340" t="str">
            <v>Tehnička škola - Požega</v>
          </cell>
        </row>
        <row r="1341">
          <cell r="A1341">
            <v>2663</v>
          </cell>
          <cell r="B1341" t="str">
            <v>Tehnička škola - Pula</v>
          </cell>
        </row>
        <row r="1342">
          <cell r="A1342">
            <v>2385</v>
          </cell>
          <cell r="B1342" t="str">
            <v>Tehnička škola - Sisak</v>
          </cell>
        </row>
        <row r="1343">
          <cell r="A1343">
            <v>2511</v>
          </cell>
          <cell r="B1343" t="str">
            <v>Tehnička škola - Slavonski Brod</v>
          </cell>
        </row>
        <row r="1344">
          <cell r="A1344">
            <v>2490</v>
          </cell>
          <cell r="B1344" t="str">
            <v>Tehnička škola - Virovitica</v>
          </cell>
        </row>
        <row r="1345">
          <cell r="A1345">
            <v>2527</v>
          </cell>
          <cell r="B1345" t="str">
            <v>Tehnička škola - Zadar</v>
          </cell>
        </row>
        <row r="1346">
          <cell r="A1346">
            <v>2740</v>
          </cell>
          <cell r="B1346" t="str">
            <v>Tehnička škola - Zagreb</v>
          </cell>
        </row>
        <row r="1347">
          <cell r="A1347">
            <v>2692</v>
          </cell>
          <cell r="B1347" t="str">
            <v>Tehnička škola - Čakovec</v>
          </cell>
        </row>
        <row r="1348">
          <cell r="A1348">
            <v>2576</v>
          </cell>
          <cell r="B1348" t="str">
            <v>Tehnička škola - Šibenik</v>
          </cell>
        </row>
        <row r="1349">
          <cell r="A1349">
            <v>2596</v>
          </cell>
          <cell r="B1349" t="str">
            <v>Tehnička škola - Županja</v>
          </cell>
        </row>
        <row r="1350">
          <cell r="A1350">
            <v>2553</v>
          </cell>
          <cell r="B1350" t="str">
            <v>Tehnička škola i prirodoslovna gimnazija Ruđera Boškovića - Osijek</v>
          </cell>
        </row>
        <row r="1351">
          <cell r="A1351">
            <v>2591</v>
          </cell>
          <cell r="B1351" t="str">
            <v>Tehnička škola Nikole Tesle - Vukovar</v>
          </cell>
        </row>
        <row r="1352">
          <cell r="A1352">
            <v>2581</v>
          </cell>
          <cell r="B1352" t="str">
            <v>Tehnička škola Ruđera Boškovića - Vinkovci</v>
          </cell>
        </row>
        <row r="1353">
          <cell r="A1353">
            <v>2764</v>
          </cell>
          <cell r="B1353" t="str">
            <v>Tehnička škola Ruđera Boškovića - Zagreb</v>
          </cell>
        </row>
        <row r="1354">
          <cell r="A1354">
            <v>2601</v>
          </cell>
          <cell r="B1354" t="str">
            <v>Tehnička škola u Imotskom</v>
          </cell>
        </row>
        <row r="1355">
          <cell r="A1355">
            <v>2463</v>
          </cell>
          <cell r="B1355" t="str">
            <v>Tehnička škola za strojarstvo i brodogradnju - Rijeka</v>
          </cell>
        </row>
        <row r="1356">
          <cell r="A1356">
            <v>2628</v>
          </cell>
          <cell r="B1356" t="str">
            <v>Tehnička škola za strojarstvo i mehatroniku - Split</v>
          </cell>
        </row>
        <row r="1357">
          <cell r="A1357">
            <v>2727</v>
          </cell>
          <cell r="B1357" t="str">
            <v>Treća ekonomska škola - Zagreb</v>
          </cell>
        </row>
        <row r="1358">
          <cell r="A1358">
            <v>2557</v>
          </cell>
          <cell r="B1358" t="str">
            <v>Trgovačka i komercijalna škola davor Milas - Osijek</v>
          </cell>
        </row>
        <row r="1359">
          <cell r="A1359">
            <v>2454</v>
          </cell>
          <cell r="B1359" t="str">
            <v>Trgovačka i tekstilna škola u Rijeci</v>
          </cell>
        </row>
        <row r="1360">
          <cell r="A1360">
            <v>2746</v>
          </cell>
          <cell r="B1360" t="str">
            <v>Trgovačka škola - Zagreb</v>
          </cell>
        </row>
        <row r="1361">
          <cell r="A1361">
            <v>2396</v>
          </cell>
          <cell r="B1361" t="str">
            <v>Trgovačko - ugostiteljska škola - Karlovac</v>
          </cell>
        </row>
        <row r="1362">
          <cell r="A1362">
            <v>2680</v>
          </cell>
          <cell r="B1362" t="str">
            <v>Turistička i ugostiteljska škola - Dubrovnik</v>
          </cell>
        </row>
        <row r="1363">
          <cell r="A1363">
            <v>2635</v>
          </cell>
          <cell r="B1363" t="str">
            <v>Turističko - ugostiteljska škola - Split</v>
          </cell>
        </row>
        <row r="1364">
          <cell r="A1364">
            <v>2655</v>
          </cell>
          <cell r="B1364" t="str">
            <v xml:space="preserve">Turističko - ugostiteljska škola Antona Štifanića - Poreč </v>
          </cell>
        </row>
        <row r="1365">
          <cell r="A1365">
            <v>2435</v>
          </cell>
          <cell r="B1365" t="str">
            <v>Turističko-ugostiteljska i prehrambena škola - Bjelovar</v>
          </cell>
        </row>
        <row r="1366">
          <cell r="A1366">
            <v>2574</v>
          </cell>
          <cell r="B1366" t="str">
            <v>Turističko-ugostiteljska škola - Šibenik</v>
          </cell>
        </row>
        <row r="1367">
          <cell r="A1367">
            <v>2447</v>
          </cell>
          <cell r="B1367" t="str">
            <v>Ugostiteljska škola - Opatija</v>
          </cell>
        </row>
        <row r="1368">
          <cell r="A1368">
            <v>2555</v>
          </cell>
          <cell r="B1368" t="str">
            <v>Ugostiteljsko - turistička škola - Osijek</v>
          </cell>
        </row>
        <row r="1369">
          <cell r="A1369">
            <v>2729</v>
          </cell>
          <cell r="B1369" t="str">
            <v>Ugostiteljsko-turističko učilište - Zagreb</v>
          </cell>
        </row>
        <row r="1370">
          <cell r="A1370">
            <v>2914</v>
          </cell>
          <cell r="B1370" t="str">
            <v>Umjetnička gimnazija Ars Animae s pravom javnosti - Split</v>
          </cell>
        </row>
        <row r="1371">
          <cell r="A1371">
            <v>60</v>
          </cell>
          <cell r="B1371" t="str">
            <v>Umjetnička škola Franje Lučića</v>
          </cell>
        </row>
        <row r="1372">
          <cell r="A1372">
            <v>2059</v>
          </cell>
          <cell r="B1372" t="str">
            <v>Umjetnička škola Luke Sorkočevića - Dubrovnik</v>
          </cell>
        </row>
        <row r="1373">
          <cell r="A1373">
            <v>2139</v>
          </cell>
          <cell r="B1373" t="str">
            <v>Umjetnička škola Miroslav Magdalenić - Čakovec</v>
          </cell>
        </row>
        <row r="1374">
          <cell r="A1374">
            <v>1959</v>
          </cell>
          <cell r="B1374" t="str">
            <v>Umjetnička škola Poreč</v>
          </cell>
        </row>
        <row r="1375">
          <cell r="A1375">
            <v>2745</v>
          </cell>
          <cell r="B1375" t="str">
            <v>Upravna škola Zagreb</v>
          </cell>
        </row>
        <row r="1376">
          <cell r="A1376">
            <v>4001</v>
          </cell>
          <cell r="B1376" t="str">
            <v>Učenički dom</v>
          </cell>
        </row>
        <row r="1377">
          <cell r="A1377">
            <v>4046</v>
          </cell>
          <cell r="B1377" t="str">
            <v>Učenički dom Hrvatski učiteljski konvikt</v>
          </cell>
        </row>
        <row r="1378">
          <cell r="A1378">
            <v>4048</v>
          </cell>
          <cell r="B1378" t="str">
            <v>Učenički dom Lovran</v>
          </cell>
        </row>
        <row r="1379">
          <cell r="A1379">
            <v>4049</v>
          </cell>
          <cell r="B1379" t="str">
            <v>Učenički dom Marije Jambrišak</v>
          </cell>
        </row>
        <row r="1380">
          <cell r="A1380">
            <v>4054</v>
          </cell>
          <cell r="B1380" t="str">
            <v>Učenički dom Varaždin</v>
          </cell>
        </row>
        <row r="1381">
          <cell r="A1381">
            <v>2845</v>
          </cell>
          <cell r="B1381" t="str">
            <v>Učilište za popularnu i jazz glazbu</v>
          </cell>
        </row>
        <row r="1382">
          <cell r="A1382">
            <v>2700</v>
          </cell>
          <cell r="B1382" t="str">
            <v>V. gimnazija - Zagreb</v>
          </cell>
        </row>
        <row r="1383">
          <cell r="A1383">
            <v>2623</v>
          </cell>
          <cell r="B1383" t="str">
            <v>V. gimnazija Vladimir Nazor - Split</v>
          </cell>
        </row>
        <row r="1384">
          <cell r="A1384">
            <v>630</v>
          </cell>
          <cell r="B1384" t="str">
            <v>V. osnovna škola - Bjelovar</v>
          </cell>
        </row>
        <row r="1385">
          <cell r="A1385">
            <v>465</v>
          </cell>
          <cell r="B1385" t="str">
            <v>V. osnovna škola - Varaždin</v>
          </cell>
        </row>
        <row r="1386">
          <cell r="A1386">
            <v>2719</v>
          </cell>
          <cell r="B1386" t="str">
            <v>Veterinarska škola - Zagreb</v>
          </cell>
        </row>
        <row r="1387">
          <cell r="A1387">
            <v>466</v>
          </cell>
          <cell r="B1387" t="str">
            <v>VI. osnovna škola - Varaždin</v>
          </cell>
        </row>
        <row r="1388">
          <cell r="A1388">
            <v>2702</v>
          </cell>
          <cell r="B1388" t="str">
            <v>VII. gimnazija - Zagreb</v>
          </cell>
        </row>
        <row r="1389">
          <cell r="A1389">
            <v>468</v>
          </cell>
          <cell r="B1389" t="str">
            <v>VII. osnovna škola - Varaždin</v>
          </cell>
        </row>
        <row r="1390">
          <cell r="A1390">
            <v>2330</v>
          </cell>
          <cell r="B1390" t="str">
            <v>Waldorfska škola u Zagrebu</v>
          </cell>
        </row>
        <row r="1391">
          <cell r="A1391">
            <v>2705</v>
          </cell>
          <cell r="B1391" t="str">
            <v>X. gimnazija Ivan Supek - Zagreb</v>
          </cell>
        </row>
        <row r="1392">
          <cell r="A1392">
            <v>2706</v>
          </cell>
          <cell r="B1392" t="str">
            <v>XI. gimnazija - Zagreb</v>
          </cell>
        </row>
        <row r="1393">
          <cell r="A1393">
            <v>2707</v>
          </cell>
          <cell r="B1393" t="str">
            <v>XII. gimnazija - Zagreb</v>
          </cell>
        </row>
        <row r="1394">
          <cell r="A1394">
            <v>2708</v>
          </cell>
          <cell r="B1394" t="str">
            <v>XIII. gimnazija - Zagreb</v>
          </cell>
        </row>
        <row r="1395">
          <cell r="A1395">
            <v>2710</v>
          </cell>
          <cell r="B1395" t="str">
            <v>XV. gimnazija - Zagreb</v>
          </cell>
        </row>
        <row r="1396">
          <cell r="A1396">
            <v>2711</v>
          </cell>
          <cell r="B1396" t="str">
            <v>XVI. gimnazija - Zagreb</v>
          </cell>
        </row>
        <row r="1397">
          <cell r="A1397">
            <v>2713</v>
          </cell>
          <cell r="B1397" t="str">
            <v>XVIII. gimnazija - Zagreb</v>
          </cell>
        </row>
        <row r="1398">
          <cell r="A1398">
            <v>2536</v>
          </cell>
          <cell r="B1398" t="str">
            <v>Zadarska privatna gimnazija s pravom javnosti</v>
          </cell>
        </row>
        <row r="1399">
          <cell r="A1399">
            <v>4000</v>
          </cell>
          <cell r="B1399" t="str">
            <v>Zadruga</v>
          </cell>
        </row>
        <row r="1400">
          <cell r="A1400">
            <v>2775</v>
          </cell>
          <cell r="B1400" t="str">
            <v>Zagrebačka umjetnička gimnazija s pravom javnosti</v>
          </cell>
        </row>
        <row r="1401">
          <cell r="A1401">
            <v>2586</v>
          </cell>
          <cell r="B1401" t="str">
            <v>Zdravstvena i veterinarska škola Dr. Andrije Štampara - Vinkovci</v>
          </cell>
        </row>
        <row r="1402">
          <cell r="A1402">
            <v>2634</v>
          </cell>
          <cell r="B1402" t="str">
            <v>Zdravstvena škola - Split</v>
          </cell>
        </row>
        <row r="1403">
          <cell r="A1403">
            <v>2714</v>
          </cell>
          <cell r="B1403" t="str">
            <v>Zdravstveno učilište - Zagreb</v>
          </cell>
        </row>
        <row r="1404">
          <cell r="A1404">
            <v>2359</v>
          </cell>
          <cell r="B1404" t="str">
            <v>Zrakoplovna tehnička škola Rudolfa Perešina</v>
          </cell>
        </row>
        <row r="1405">
          <cell r="A1405">
            <v>646</v>
          </cell>
          <cell r="B1405" t="str">
            <v>Češka osnovna škola Jana Amosa Komenskog - Daruvar</v>
          </cell>
        </row>
        <row r="1406">
          <cell r="A1406">
            <v>690</v>
          </cell>
          <cell r="B1406" t="str">
            <v>Češka osnovna škola Josipa Ružičke - Končanica</v>
          </cell>
        </row>
        <row r="1407">
          <cell r="A1407">
            <v>2580</v>
          </cell>
          <cell r="B1407" t="str">
            <v>Šibenska privatna gimnazija s pravom javnosti</v>
          </cell>
        </row>
        <row r="1408">
          <cell r="A1408">
            <v>2342</v>
          </cell>
          <cell r="B1408" t="str">
            <v>Škola kreativnog razvoja dr.Časl</v>
          </cell>
        </row>
        <row r="1409">
          <cell r="A1409">
            <v>2633</v>
          </cell>
          <cell r="B1409" t="str">
            <v>Škola likovnih umjetnosti - Split</v>
          </cell>
        </row>
        <row r="1410">
          <cell r="A1410">
            <v>2531</v>
          </cell>
          <cell r="B1410" t="str">
            <v>Škola primijenjene umjetnosti i dizajna - Zadar</v>
          </cell>
        </row>
        <row r="1411">
          <cell r="A1411">
            <v>2747</v>
          </cell>
          <cell r="B1411" t="str">
            <v>Škola primijenjene umjetnosti i dizajna - Zagreb</v>
          </cell>
        </row>
        <row r="1412">
          <cell r="A1412">
            <v>2558</v>
          </cell>
          <cell r="B1412" t="str">
            <v>Škola primijenjene umjetnosti i dizajna Osijek</v>
          </cell>
        </row>
        <row r="1413">
          <cell r="A1413">
            <v>2659</v>
          </cell>
          <cell r="B1413" t="str">
            <v>Škola primijenjenih umjetnosti i dizajna - Pula</v>
          </cell>
        </row>
        <row r="1414">
          <cell r="A1414">
            <v>2327</v>
          </cell>
          <cell r="B1414" t="str">
            <v>Škola suvremenog plesa Ane Maletić - Zagreb</v>
          </cell>
        </row>
        <row r="1415">
          <cell r="A1415">
            <v>2731</v>
          </cell>
          <cell r="B1415" t="str">
            <v>Škola za cestovni promet - Zagreb</v>
          </cell>
        </row>
        <row r="1416">
          <cell r="A1416">
            <v>2631</v>
          </cell>
          <cell r="B1416" t="str">
            <v>Škola za dizajn, grafiku i održivu gradnju - Split</v>
          </cell>
        </row>
        <row r="1417">
          <cell r="A1417">
            <v>2326</v>
          </cell>
          <cell r="B1417" t="str">
            <v>Škola za klasični balet - Zagreb</v>
          </cell>
        </row>
        <row r="1418">
          <cell r="A1418">
            <v>2715</v>
          </cell>
          <cell r="B1418" t="str">
            <v>Škola za medicinske sestre Mlinarska</v>
          </cell>
        </row>
        <row r="1419">
          <cell r="A1419">
            <v>2716</v>
          </cell>
          <cell r="B1419" t="str">
            <v>Škola za medicinske sestre Vinogradska</v>
          </cell>
        </row>
        <row r="1420">
          <cell r="A1420">
            <v>2718</v>
          </cell>
          <cell r="B1420" t="str">
            <v>Škola za medicinske sestre Vrapče</v>
          </cell>
        </row>
        <row r="1421">
          <cell r="A1421">
            <v>2744</v>
          </cell>
          <cell r="B1421" t="str">
            <v>Škola za montažu instalacija i metalnih konstrukcija</v>
          </cell>
        </row>
        <row r="1422">
          <cell r="A1422">
            <v>1980</v>
          </cell>
          <cell r="B1422" t="str">
            <v>Škola za odgoj i obrazovanje - Pula</v>
          </cell>
        </row>
        <row r="1423">
          <cell r="A1423">
            <v>2559</v>
          </cell>
          <cell r="B1423" t="str">
            <v>Škola za osposobljavanje i obrazovanje Vinko Bek</v>
          </cell>
        </row>
        <row r="1424">
          <cell r="A1424">
            <v>2717</v>
          </cell>
          <cell r="B1424" t="str">
            <v>Škola za primalje - Zagreb</v>
          </cell>
        </row>
        <row r="1425">
          <cell r="A1425">
            <v>2473</v>
          </cell>
          <cell r="B1425" t="str">
            <v>Škola za primijenjenu umjetnost u Rijeci</v>
          </cell>
        </row>
        <row r="1426">
          <cell r="A1426">
            <v>2734</v>
          </cell>
          <cell r="B1426" t="str">
            <v>Škola za modu i dizajn</v>
          </cell>
        </row>
        <row r="1427">
          <cell r="A1427">
            <v>2656</v>
          </cell>
          <cell r="B1427" t="str">
            <v>Škola za turizam, ugostiteljstvo i trgovinu - Pula</v>
          </cell>
        </row>
        <row r="1428">
          <cell r="A1428">
            <v>2366</v>
          </cell>
          <cell r="B1428" t="str">
            <v>Škola za umjetnost, dizajn, grafiku i odjeću - Zabok</v>
          </cell>
        </row>
        <row r="1429">
          <cell r="A1429">
            <v>2748</v>
          </cell>
          <cell r="B1429" t="str">
            <v>Športska gimnazija - Zagreb</v>
          </cell>
        </row>
        <row r="1430">
          <cell r="A1430">
            <v>2393</v>
          </cell>
          <cell r="B1430" t="str">
            <v>Šumarska i drvodjeljska škola - Karlovac</v>
          </cell>
        </row>
        <row r="1431">
          <cell r="A1431">
            <v>2477</v>
          </cell>
          <cell r="B1431" t="str">
            <v>Željeznička tehnička škola - Moravice</v>
          </cell>
        </row>
        <row r="1432">
          <cell r="A1432">
            <v>2751</v>
          </cell>
          <cell r="B1432" t="str">
            <v>Ženska opća gimnazija Družbe sestara milosrdnica - s pravom javnosti</v>
          </cell>
        </row>
        <row r="1433">
          <cell r="A1433">
            <v>4043</v>
          </cell>
          <cell r="B1433" t="str">
            <v>Ženski đački dom Dubrovnik</v>
          </cell>
        </row>
        <row r="1434">
          <cell r="A1434">
            <v>4007</v>
          </cell>
          <cell r="B1434" t="str">
            <v>Ženski đački dom Split</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topLeftCell="D1" workbookViewId="0">
      <selection activeCell="D17" sqref="D17"/>
    </sheetView>
  </sheetViews>
  <sheetFormatPr defaultRowHeight="15" x14ac:dyDescent="0.25"/>
  <cols>
    <col min="1" max="1" width="3.85546875" customWidth="1"/>
    <col min="2" max="2" width="14.5703125" customWidth="1"/>
    <col min="3" max="3" width="10.140625" customWidth="1"/>
    <col min="4" max="4" width="11.7109375" customWidth="1"/>
    <col min="5" max="5" width="12.28515625" bestFit="1" customWidth="1"/>
    <col min="6" max="6" width="12.42578125" bestFit="1" customWidth="1"/>
    <col min="7" max="7" width="11.5703125" bestFit="1" customWidth="1"/>
    <col min="8" max="8" width="11.28515625" bestFit="1" customWidth="1"/>
    <col min="9" max="9" width="13.7109375" customWidth="1"/>
    <col min="10" max="10" width="9" bestFit="1" customWidth="1"/>
    <col min="11" max="11" width="6.42578125" customWidth="1"/>
    <col min="12" max="12" width="11.140625" bestFit="1" customWidth="1"/>
    <col min="13" max="13" width="19.7109375" bestFit="1" customWidth="1"/>
    <col min="14" max="14" width="15.140625" bestFit="1" customWidth="1"/>
    <col min="16" max="20" width="9.140625" customWidth="1"/>
    <col min="21" max="21" width="20.28515625" bestFit="1" customWidth="1"/>
    <col min="22" max="22" width="12.5703125" bestFit="1" customWidth="1"/>
    <col min="23" max="23" width="9.140625" customWidth="1"/>
    <col min="24" max="24" width="32.28515625" bestFit="1" customWidth="1"/>
    <col min="25" max="25" width="17.28515625" bestFit="1" customWidth="1"/>
    <col min="26" max="26" width="13" bestFit="1" customWidth="1"/>
    <col min="257" max="257" width="3.85546875" customWidth="1"/>
    <col min="259" max="259" width="10.140625" customWidth="1"/>
    <col min="260" max="260" width="11.7109375" customWidth="1"/>
    <col min="261" max="261" width="7.85546875" customWidth="1"/>
    <col min="262" max="262" width="5.42578125" customWidth="1"/>
    <col min="263" max="263" width="5.140625" customWidth="1"/>
    <col min="264" max="264" width="11.28515625" bestFit="1" customWidth="1"/>
    <col min="265" max="265" width="13.7109375" customWidth="1"/>
    <col min="266" max="266" width="5.28515625" customWidth="1"/>
    <col min="267" max="267" width="6.42578125" customWidth="1"/>
    <col min="268" max="268" width="5" customWidth="1"/>
    <col min="269" max="269" width="7.42578125" customWidth="1"/>
    <col min="270" max="270" width="4.42578125" customWidth="1"/>
    <col min="272" max="279" width="9.140625" customWidth="1"/>
    <col min="513" max="513" width="3.85546875" customWidth="1"/>
    <col min="515" max="515" width="10.140625" customWidth="1"/>
    <col min="516" max="516" width="11.7109375" customWidth="1"/>
    <col min="517" max="517" width="7.85546875" customWidth="1"/>
    <col min="518" max="518" width="5.42578125" customWidth="1"/>
    <col min="519" max="519" width="5.140625" customWidth="1"/>
    <col min="520" max="520" width="11.28515625" bestFit="1" customWidth="1"/>
    <col min="521" max="521" width="13.7109375" customWidth="1"/>
    <col min="522" max="522" width="5.28515625" customWidth="1"/>
    <col min="523" max="523" width="6.42578125" customWidth="1"/>
    <col min="524" max="524" width="5" customWidth="1"/>
    <col min="525" max="525" width="7.42578125" customWidth="1"/>
    <col min="526" max="526" width="4.42578125" customWidth="1"/>
    <col min="528" max="535" width="9.140625" customWidth="1"/>
    <col min="769" max="769" width="3.85546875" customWidth="1"/>
    <col min="771" max="771" width="10.140625" customWidth="1"/>
    <col min="772" max="772" width="11.7109375" customWidth="1"/>
    <col min="773" max="773" width="7.85546875" customWidth="1"/>
    <col min="774" max="774" width="5.42578125" customWidth="1"/>
    <col min="775" max="775" width="5.140625" customWidth="1"/>
    <col min="776" max="776" width="11.28515625" bestFit="1" customWidth="1"/>
    <col min="777" max="777" width="13.7109375" customWidth="1"/>
    <col min="778" max="778" width="5.28515625" customWidth="1"/>
    <col min="779" max="779" width="6.42578125" customWidth="1"/>
    <col min="780" max="780" width="5" customWidth="1"/>
    <col min="781" max="781" width="7.42578125" customWidth="1"/>
    <col min="782" max="782" width="4.42578125" customWidth="1"/>
    <col min="784" max="791" width="9.140625" customWidth="1"/>
    <col min="1025" max="1025" width="3.85546875" customWidth="1"/>
    <col min="1027" max="1027" width="10.140625" customWidth="1"/>
    <col min="1028" max="1028" width="11.7109375" customWidth="1"/>
    <col min="1029" max="1029" width="7.85546875" customWidth="1"/>
    <col min="1030" max="1030" width="5.42578125" customWidth="1"/>
    <col min="1031" max="1031" width="5.140625" customWidth="1"/>
    <col min="1032" max="1032" width="11.28515625" bestFit="1" customWidth="1"/>
    <col min="1033" max="1033" width="13.7109375" customWidth="1"/>
    <col min="1034" max="1034" width="5.28515625" customWidth="1"/>
    <col min="1035" max="1035" width="6.42578125" customWidth="1"/>
    <col min="1036" max="1036" width="5" customWidth="1"/>
    <col min="1037" max="1037" width="7.42578125" customWidth="1"/>
    <col min="1038" max="1038" width="4.42578125" customWidth="1"/>
    <col min="1040" max="1047" width="9.140625" customWidth="1"/>
    <col min="1281" max="1281" width="3.85546875" customWidth="1"/>
    <col min="1283" max="1283" width="10.140625" customWidth="1"/>
    <col min="1284" max="1284" width="11.7109375" customWidth="1"/>
    <col min="1285" max="1285" width="7.85546875" customWidth="1"/>
    <col min="1286" max="1286" width="5.42578125" customWidth="1"/>
    <col min="1287" max="1287" width="5.140625" customWidth="1"/>
    <col min="1288" max="1288" width="11.28515625" bestFit="1" customWidth="1"/>
    <col min="1289" max="1289" width="13.7109375" customWidth="1"/>
    <col min="1290" max="1290" width="5.28515625" customWidth="1"/>
    <col min="1291" max="1291" width="6.42578125" customWidth="1"/>
    <col min="1292" max="1292" width="5" customWidth="1"/>
    <col min="1293" max="1293" width="7.42578125" customWidth="1"/>
    <col min="1294" max="1294" width="4.42578125" customWidth="1"/>
    <col min="1296" max="1303" width="9.140625" customWidth="1"/>
    <col min="1537" max="1537" width="3.85546875" customWidth="1"/>
    <col min="1539" max="1539" width="10.140625" customWidth="1"/>
    <col min="1540" max="1540" width="11.7109375" customWidth="1"/>
    <col min="1541" max="1541" width="7.85546875" customWidth="1"/>
    <col min="1542" max="1542" width="5.42578125" customWidth="1"/>
    <col min="1543" max="1543" width="5.140625" customWidth="1"/>
    <col min="1544" max="1544" width="11.28515625" bestFit="1" customWidth="1"/>
    <col min="1545" max="1545" width="13.7109375" customWidth="1"/>
    <col min="1546" max="1546" width="5.28515625" customWidth="1"/>
    <col min="1547" max="1547" width="6.42578125" customWidth="1"/>
    <col min="1548" max="1548" width="5" customWidth="1"/>
    <col min="1549" max="1549" width="7.42578125" customWidth="1"/>
    <col min="1550" max="1550" width="4.42578125" customWidth="1"/>
    <col min="1552" max="1559" width="9.140625" customWidth="1"/>
    <col min="1793" max="1793" width="3.85546875" customWidth="1"/>
    <col min="1795" max="1795" width="10.140625" customWidth="1"/>
    <col min="1796" max="1796" width="11.7109375" customWidth="1"/>
    <col min="1797" max="1797" width="7.85546875" customWidth="1"/>
    <col min="1798" max="1798" width="5.42578125" customWidth="1"/>
    <col min="1799" max="1799" width="5.140625" customWidth="1"/>
    <col min="1800" max="1800" width="11.28515625" bestFit="1" customWidth="1"/>
    <col min="1801" max="1801" width="13.7109375" customWidth="1"/>
    <col min="1802" max="1802" width="5.28515625" customWidth="1"/>
    <col min="1803" max="1803" width="6.42578125" customWidth="1"/>
    <col min="1804" max="1804" width="5" customWidth="1"/>
    <col min="1805" max="1805" width="7.42578125" customWidth="1"/>
    <col min="1806" max="1806" width="4.42578125" customWidth="1"/>
    <col min="1808" max="1815" width="9.140625" customWidth="1"/>
    <col min="2049" max="2049" width="3.85546875" customWidth="1"/>
    <col min="2051" max="2051" width="10.140625" customWidth="1"/>
    <col min="2052" max="2052" width="11.7109375" customWidth="1"/>
    <col min="2053" max="2053" width="7.85546875" customWidth="1"/>
    <col min="2054" max="2054" width="5.42578125" customWidth="1"/>
    <col min="2055" max="2055" width="5.140625" customWidth="1"/>
    <col min="2056" max="2056" width="11.28515625" bestFit="1" customWidth="1"/>
    <col min="2057" max="2057" width="13.7109375" customWidth="1"/>
    <col min="2058" max="2058" width="5.28515625" customWidth="1"/>
    <col min="2059" max="2059" width="6.42578125" customWidth="1"/>
    <col min="2060" max="2060" width="5" customWidth="1"/>
    <col min="2061" max="2061" width="7.42578125" customWidth="1"/>
    <col min="2062" max="2062" width="4.42578125" customWidth="1"/>
    <col min="2064" max="2071" width="9.140625" customWidth="1"/>
    <col min="2305" max="2305" width="3.85546875" customWidth="1"/>
    <col min="2307" max="2307" width="10.140625" customWidth="1"/>
    <col min="2308" max="2308" width="11.7109375" customWidth="1"/>
    <col min="2309" max="2309" width="7.85546875" customWidth="1"/>
    <col min="2310" max="2310" width="5.42578125" customWidth="1"/>
    <col min="2311" max="2311" width="5.140625" customWidth="1"/>
    <col min="2312" max="2312" width="11.28515625" bestFit="1" customWidth="1"/>
    <col min="2313" max="2313" width="13.7109375" customWidth="1"/>
    <col min="2314" max="2314" width="5.28515625" customWidth="1"/>
    <col min="2315" max="2315" width="6.42578125" customWidth="1"/>
    <col min="2316" max="2316" width="5" customWidth="1"/>
    <col min="2317" max="2317" width="7.42578125" customWidth="1"/>
    <col min="2318" max="2318" width="4.42578125" customWidth="1"/>
    <col min="2320" max="2327" width="9.140625" customWidth="1"/>
    <col min="2561" max="2561" width="3.85546875" customWidth="1"/>
    <col min="2563" max="2563" width="10.140625" customWidth="1"/>
    <col min="2564" max="2564" width="11.7109375" customWidth="1"/>
    <col min="2565" max="2565" width="7.85546875" customWidth="1"/>
    <col min="2566" max="2566" width="5.42578125" customWidth="1"/>
    <col min="2567" max="2567" width="5.140625" customWidth="1"/>
    <col min="2568" max="2568" width="11.28515625" bestFit="1" customWidth="1"/>
    <col min="2569" max="2569" width="13.7109375" customWidth="1"/>
    <col min="2570" max="2570" width="5.28515625" customWidth="1"/>
    <col min="2571" max="2571" width="6.42578125" customWidth="1"/>
    <col min="2572" max="2572" width="5" customWidth="1"/>
    <col min="2573" max="2573" width="7.42578125" customWidth="1"/>
    <col min="2574" max="2574" width="4.42578125" customWidth="1"/>
    <col min="2576" max="2583" width="9.140625" customWidth="1"/>
    <col min="2817" max="2817" width="3.85546875" customWidth="1"/>
    <col min="2819" max="2819" width="10.140625" customWidth="1"/>
    <col min="2820" max="2820" width="11.7109375" customWidth="1"/>
    <col min="2821" max="2821" width="7.85546875" customWidth="1"/>
    <col min="2822" max="2822" width="5.42578125" customWidth="1"/>
    <col min="2823" max="2823" width="5.140625" customWidth="1"/>
    <col min="2824" max="2824" width="11.28515625" bestFit="1" customWidth="1"/>
    <col min="2825" max="2825" width="13.7109375" customWidth="1"/>
    <col min="2826" max="2826" width="5.28515625" customWidth="1"/>
    <col min="2827" max="2827" width="6.42578125" customWidth="1"/>
    <col min="2828" max="2828" width="5" customWidth="1"/>
    <col min="2829" max="2829" width="7.42578125" customWidth="1"/>
    <col min="2830" max="2830" width="4.42578125" customWidth="1"/>
    <col min="2832" max="2839" width="9.140625" customWidth="1"/>
    <col min="3073" max="3073" width="3.85546875" customWidth="1"/>
    <col min="3075" max="3075" width="10.140625" customWidth="1"/>
    <col min="3076" max="3076" width="11.7109375" customWidth="1"/>
    <col min="3077" max="3077" width="7.85546875" customWidth="1"/>
    <col min="3078" max="3078" width="5.42578125" customWidth="1"/>
    <col min="3079" max="3079" width="5.140625" customWidth="1"/>
    <col min="3080" max="3080" width="11.28515625" bestFit="1" customWidth="1"/>
    <col min="3081" max="3081" width="13.7109375" customWidth="1"/>
    <col min="3082" max="3082" width="5.28515625" customWidth="1"/>
    <col min="3083" max="3083" width="6.42578125" customWidth="1"/>
    <col min="3084" max="3084" width="5" customWidth="1"/>
    <col min="3085" max="3085" width="7.42578125" customWidth="1"/>
    <col min="3086" max="3086" width="4.42578125" customWidth="1"/>
    <col min="3088" max="3095" width="9.140625" customWidth="1"/>
    <col min="3329" max="3329" width="3.85546875" customWidth="1"/>
    <col min="3331" max="3331" width="10.140625" customWidth="1"/>
    <col min="3332" max="3332" width="11.7109375" customWidth="1"/>
    <col min="3333" max="3333" width="7.85546875" customWidth="1"/>
    <col min="3334" max="3334" width="5.42578125" customWidth="1"/>
    <col min="3335" max="3335" width="5.140625" customWidth="1"/>
    <col min="3336" max="3336" width="11.28515625" bestFit="1" customWidth="1"/>
    <col min="3337" max="3337" width="13.7109375" customWidth="1"/>
    <col min="3338" max="3338" width="5.28515625" customWidth="1"/>
    <col min="3339" max="3339" width="6.42578125" customWidth="1"/>
    <col min="3340" max="3340" width="5" customWidth="1"/>
    <col min="3341" max="3341" width="7.42578125" customWidth="1"/>
    <col min="3342" max="3342" width="4.42578125" customWidth="1"/>
    <col min="3344" max="3351" width="9.140625" customWidth="1"/>
    <col min="3585" max="3585" width="3.85546875" customWidth="1"/>
    <col min="3587" max="3587" width="10.140625" customWidth="1"/>
    <col min="3588" max="3588" width="11.7109375" customWidth="1"/>
    <col min="3589" max="3589" width="7.85546875" customWidth="1"/>
    <col min="3590" max="3590" width="5.42578125" customWidth="1"/>
    <col min="3591" max="3591" width="5.140625" customWidth="1"/>
    <col min="3592" max="3592" width="11.28515625" bestFit="1" customWidth="1"/>
    <col min="3593" max="3593" width="13.7109375" customWidth="1"/>
    <col min="3594" max="3594" width="5.28515625" customWidth="1"/>
    <col min="3595" max="3595" width="6.42578125" customWidth="1"/>
    <col min="3596" max="3596" width="5" customWidth="1"/>
    <col min="3597" max="3597" width="7.42578125" customWidth="1"/>
    <col min="3598" max="3598" width="4.42578125" customWidth="1"/>
    <col min="3600" max="3607" width="9.140625" customWidth="1"/>
    <col min="3841" max="3841" width="3.85546875" customWidth="1"/>
    <col min="3843" max="3843" width="10.140625" customWidth="1"/>
    <col min="3844" max="3844" width="11.7109375" customWidth="1"/>
    <col min="3845" max="3845" width="7.85546875" customWidth="1"/>
    <col min="3846" max="3846" width="5.42578125" customWidth="1"/>
    <col min="3847" max="3847" width="5.140625" customWidth="1"/>
    <col min="3848" max="3848" width="11.28515625" bestFit="1" customWidth="1"/>
    <col min="3849" max="3849" width="13.7109375" customWidth="1"/>
    <col min="3850" max="3850" width="5.28515625" customWidth="1"/>
    <col min="3851" max="3851" width="6.42578125" customWidth="1"/>
    <col min="3852" max="3852" width="5" customWidth="1"/>
    <col min="3853" max="3853" width="7.42578125" customWidth="1"/>
    <col min="3854" max="3854" width="4.42578125" customWidth="1"/>
    <col min="3856" max="3863" width="9.140625" customWidth="1"/>
    <col min="4097" max="4097" width="3.85546875" customWidth="1"/>
    <col min="4099" max="4099" width="10.140625" customWidth="1"/>
    <col min="4100" max="4100" width="11.7109375" customWidth="1"/>
    <col min="4101" max="4101" width="7.85546875" customWidth="1"/>
    <col min="4102" max="4102" width="5.42578125" customWidth="1"/>
    <col min="4103" max="4103" width="5.140625" customWidth="1"/>
    <col min="4104" max="4104" width="11.28515625" bestFit="1" customWidth="1"/>
    <col min="4105" max="4105" width="13.7109375" customWidth="1"/>
    <col min="4106" max="4106" width="5.28515625" customWidth="1"/>
    <col min="4107" max="4107" width="6.42578125" customWidth="1"/>
    <col min="4108" max="4108" width="5" customWidth="1"/>
    <col min="4109" max="4109" width="7.42578125" customWidth="1"/>
    <col min="4110" max="4110" width="4.42578125" customWidth="1"/>
    <col min="4112" max="4119" width="9.140625" customWidth="1"/>
    <col min="4353" max="4353" width="3.85546875" customWidth="1"/>
    <col min="4355" max="4355" width="10.140625" customWidth="1"/>
    <col min="4356" max="4356" width="11.7109375" customWidth="1"/>
    <col min="4357" max="4357" width="7.85546875" customWidth="1"/>
    <col min="4358" max="4358" width="5.42578125" customWidth="1"/>
    <col min="4359" max="4359" width="5.140625" customWidth="1"/>
    <col min="4360" max="4360" width="11.28515625" bestFit="1" customWidth="1"/>
    <col min="4361" max="4361" width="13.7109375" customWidth="1"/>
    <col min="4362" max="4362" width="5.28515625" customWidth="1"/>
    <col min="4363" max="4363" width="6.42578125" customWidth="1"/>
    <col min="4364" max="4364" width="5" customWidth="1"/>
    <col min="4365" max="4365" width="7.42578125" customWidth="1"/>
    <col min="4366" max="4366" width="4.42578125" customWidth="1"/>
    <col min="4368" max="4375" width="9.140625" customWidth="1"/>
    <col min="4609" max="4609" width="3.85546875" customWidth="1"/>
    <col min="4611" max="4611" width="10.140625" customWidth="1"/>
    <col min="4612" max="4612" width="11.7109375" customWidth="1"/>
    <col min="4613" max="4613" width="7.85546875" customWidth="1"/>
    <col min="4614" max="4614" width="5.42578125" customWidth="1"/>
    <col min="4615" max="4615" width="5.140625" customWidth="1"/>
    <col min="4616" max="4616" width="11.28515625" bestFit="1" customWidth="1"/>
    <col min="4617" max="4617" width="13.7109375" customWidth="1"/>
    <col min="4618" max="4618" width="5.28515625" customWidth="1"/>
    <col min="4619" max="4619" width="6.42578125" customWidth="1"/>
    <col min="4620" max="4620" width="5" customWidth="1"/>
    <col min="4621" max="4621" width="7.42578125" customWidth="1"/>
    <col min="4622" max="4622" width="4.42578125" customWidth="1"/>
    <col min="4624" max="4631" width="9.140625" customWidth="1"/>
    <col min="4865" max="4865" width="3.85546875" customWidth="1"/>
    <col min="4867" max="4867" width="10.140625" customWidth="1"/>
    <col min="4868" max="4868" width="11.7109375" customWidth="1"/>
    <col min="4869" max="4869" width="7.85546875" customWidth="1"/>
    <col min="4870" max="4870" width="5.42578125" customWidth="1"/>
    <col min="4871" max="4871" width="5.140625" customWidth="1"/>
    <col min="4872" max="4872" width="11.28515625" bestFit="1" customWidth="1"/>
    <col min="4873" max="4873" width="13.7109375" customWidth="1"/>
    <col min="4874" max="4874" width="5.28515625" customWidth="1"/>
    <col min="4875" max="4875" width="6.42578125" customWidth="1"/>
    <col min="4876" max="4876" width="5" customWidth="1"/>
    <col min="4877" max="4877" width="7.42578125" customWidth="1"/>
    <col min="4878" max="4878" width="4.42578125" customWidth="1"/>
    <col min="4880" max="4887" width="9.140625" customWidth="1"/>
    <col min="5121" max="5121" width="3.85546875" customWidth="1"/>
    <col min="5123" max="5123" width="10.140625" customWidth="1"/>
    <col min="5124" max="5124" width="11.7109375" customWidth="1"/>
    <col min="5125" max="5125" width="7.85546875" customWidth="1"/>
    <col min="5126" max="5126" width="5.42578125" customWidth="1"/>
    <col min="5127" max="5127" width="5.140625" customWidth="1"/>
    <col min="5128" max="5128" width="11.28515625" bestFit="1" customWidth="1"/>
    <col min="5129" max="5129" width="13.7109375" customWidth="1"/>
    <col min="5130" max="5130" width="5.28515625" customWidth="1"/>
    <col min="5131" max="5131" width="6.42578125" customWidth="1"/>
    <col min="5132" max="5132" width="5" customWidth="1"/>
    <col min="5133" max="5133" width="7.42578125" customWidth="1"/>
    <col min="5134" max="5134" width="4.42578125" customWidth="1"/>
    <col min="5136" max="5143" width="9.140625" customWidth="1"/>
    <col min="5377" max="5377" width="3.85546875" customWidth="1"/>
    <col min="5379" max="5379" width="10.140625" customWidth="1"/>
    <col min="5380" max="5380" width="11.7109375" customWidth="1"/>
    <col min="5381" max="5381" width="7.85546875" customWidth="1"/>
    <col min="5382" max="5382" width="5.42578125" customWidth="1"/>
    <col min="5383" max="5383" width="5.140625" customWidth="1"/>
    <col min="5384" max="5384" width="11.28515625" bestFit="1" customWidth="1"/>
    <col min="5385" max="5385" width="13.7109375" customWidth="1"/>
    <col min="5386" max="5386" width="5.28515625" customWidth="1"/>
    <col min="5387" max="5387" width="6.42578125" customWidth="1"/>
    <col min="5388" max="5388" width="5" customWidth="1"/>
    <col min="5389" max="5389" width="7.42578125" customWidth="1"/>
    <col min="5390" max="5390" width="4.42578125" customWidth="1"/>
    <col min="5392" max="5399" width="9.140625" customWidth="1"/>
    <col min="5633" max="5633" width="3.85546875" customWidth="1"/>
    <col min="5635" max="5635" width="10.140625" customWidth="1"/>
    <col min="5636" max="5636" width="11.7109375" customWidth="1"/>
    <col min="5637" max="5637" width="7.85546875" customWidth="1"/>
    <col min="5638" max="5638" width="5.42578125" customWidth="1"/>
    <col min="5639" max="5639" width="5.140625" customWidth="1"/>
    <col min="5640" max="5640" width="11.28515625" bestFit="1" customWidth="1"/>
    <col min="5641" max="5641" width="13.7109375" customWidth="1"/>
    <col min="5642" max="5642" width="5.28515625" customWidth="1"/>
    <col min="5643" max="5643" width="6.42578125" customWidth="1"/>
    <col min="5644" max="5644" width="5" customWidth="1"/>
    <col min="5645" max="5645" width="7.42578125" customWidth="1"/>
    <col min="5646" max="5646" width="4.42578125" customWidth="1"/>
    <col min="5648" max="5655" width="9.140625" customWidth="1"/>
    <col min="5889" max="5889" width="3.85546875" customWidth="1"/>
    <col min="5891" max="5891" width="10.140625" customWidth="1"/>
    <col min="5892" max="5892" width="11.7109375" customWidth="1"/>
    <col min="5893" max="5893" width="7.85546875" customWidth="1"/>
    <col min="5894" max="5894" width="5.42578125" customWidth="1"/>
    <col min="5895" max="5895" width="5.140625" customWidth="1"/>
    <col min="5896" max="5896" width="11.28515625" bestFit="1" customWidth="1"/>
    <col min="5897" max="5897" width="13.7109375" customWidth="1"/>
    <col min="5898" max="5898" width="5.28515625" customWidth="1"/>
    <col min="5899" max="5899" width="6.42578125" customWidth="1"/>
    <col min="5900" max="5900" width="5" customWidth="1"/>
    <col min="5901" max="5901" width="7.42578125" customWidth="1"/>
    <col min="5902" max="5902" width="4.42578125" customWidth="1"/>
    <col min="5904" max="5911" width="9.140625" customWidth="1"/>
    <col min="6145" max="6145" width="3.85546875" customWidth="1"/>
    <col min="6147" max="6147" width="10.140625" customWidth="1"/>
    <col min="6148" max="6148" width="11.7109375" customWidth="1"/>
    <col min="6149" max="6149" width="7.85546875" customWidth="1"/>
    <col min="6150" max="6150" width="5.42578125" customWidth="1"/>
    <col min="6151" max="6151" width="5.140625" customWidth="1"/>
    <col min="6152" max="6152" width="11.28515625" bestFit="1" customWidth="1"/>
    <col min="6153" max="6153" width="13.7109375" customWidth="1"/>
    <col min="6154" max="6154" width="5.28515625" customWidth="1"/>
    <col min="6155" max="6155" width="6.42578125" customWidth="1"/>
    <col min="6156" max="6156" width="5" customWidth="1"/>
    <col min="6157" max="6157" width="7.42578125" customWidth="1"/>
    <col min="6158" max="6158" width="4.42578125" customWidth="1"/>
    <col min="6160" max="6167" width="9.140625" customWidth="1"/>
    <col min="6401" max="6401" width="3.85546875" customWidth="1"/>
    <col min="6403" max="6403" width="10.140625" customWidth="1"/>
    <col min="6404" max="6404" width="11.7109375" customWidth="1"/>
    <col min="6405" max="6405" width="7.85546875" customWidth="1"/>
    <col min="6406" max="6406" width="5.42578125" customWidth="1"/>
    <col min="6407" max="6407" width="5.140625" customWidth="1"/>
    <col min="6408" max="6408" width="11.28515625" bestFit="1" customWidth="1"/>
    <col min="6409" max="6409" width="13.7109375" customWidth="1"/>
    <col min="6410" max="6410" width="5.28515625" customWidth="1"/>
    <col min="6411" max="6411" width="6.42578125" customWidth="1"/>
    <col min="6412" max="6412" width="5" customWidth="1"/>
    <col min="6413" max="6413" width="7.42578125" customWidth="1"/>
    <col min="6414" max="6414" width="4.42578125" customWidth="1"/>
    <col min="6416" max="6423" width="9.140625" customWidth="1"/>
    <col min="6657" max="6657" width="3.85546875" customWidth="1"/>
    <col min="6659" max="6659" width="10.140625" customWidth="1"/>
    <col min="6660" max="6660" width="11.7109375" customWidth="1"/>
    <col min="6661" max="6661" width="7.85546875" customWidth="1"/>
    <col min="6662" max="6662" width="5.42578125" customWidth="1"/>
    <col min="6663" max="6663" width="5.140625" customWidth="1"/>
    <col min="6664" max="6664" width="11.28515625" bestFit="1" customWidth="1"/>
    <col min="6665" max="6665" width="13.7109375" customWidth="1"/>
    <col min="6666" max="6666" width="5.28515625" customWidth="1"/>
    <col min="6667" max="6667" width="6.42578125" customWidth="1"/>
    <col min="6668" max="6668" width="5" customWidth="1"/>
    <col min="6669" max="6669" width="7.42578125" customWidth="1"/>
    <col min="6670" max="6670" width="4.42578125" customWidth="1"/>
    <col min="6672" max="6679" width="9.140625" customWidth="1"/>
    <col min="6913" max="6913" width="3.85546875" customWidth="1"/>
    <col min="6915" max="6915" width="10.140625" customWidth="1"/>
    <col min="6916" max="6916" width="11.7109375" customWidth="1"/>
    <col min="6917" max="6917" width="7.85546875" customWidth="1"/>
    <col min="6918" max="6918" width="5.42578125" customWidth="1"/>
    <col min="6919" max="6919" width="5.140625" customWidth="1"/>
    <col min="6920" max="6920" width="11.28515625" bestFit="1" customWidth="1"/>
    <col min="6921" max="6921" width="13.7109375" customWidth="1"/>
    <col min="6922" max="6922" width="5.28515625" customWidth="1"/>
    <col min="6923" max="6923" width="6.42578125" customWidth="1"/>
    <col min="6924" max="6924" width="5" customWidth="1"/>
    <col min="6925" max="6925" width="7.42578125" customWidth="1"/>
    <col min="6926" max="6926" width="4.42578125" customWidth="1"/>
    <col min="6928" max="6935" width="9.140625" customWidth="1"/>
    <col min="7169" max="7169" width="3.85546875" customWidth="1"/>
    <col min="7171" max="7171" width="10.140625" customWidth="1"/>
    <col min="7172" max="7172" width="11.7109375" customWidth="1"/>
    <col min="7173" max="7173" width="7.85546875" customWidth="1"/>
    <col min="7174" max="7174" width="5.42578125" customWidth="1"/>
    <col min="7175" max="7175" width="5.140625" customWidth="1"/>
    <col min="7176" max="7176" width="11.28515625" bestFit="1" customWidth="1"/>
    <col min="7177" max="7177" width="13.7109375" customWidth="1"/>
    <col min="7178" max="7178" width="5.28515625" customWidth="1"/>
    <col min="7179" max="7179" width="6.42578125" customWidth="1"/>
    <col min="7180" max="7180" width="5" customWidth="1"/>
    <col min="7181" max="7181" width="7.42578125" customWidth="1"/>
    <col min="7182" max="7182" width="4.42578125" customWidth="1"/>
    <col min="7184" max="7191" width="9.140625" customWidth="1"/>
    <col min="7425" max="7425" width="3.85546875" customWidth="1"/>
    <col min="7427" max="7427" width="10.140625" customWidth="1"/>
    <col min="7428" max="7428" width="11.7109375" customWidth="1"/>
    <col min="7429" max="7429" width="7.85546875" customWidth="1"/>
    <col min="7430" max="7430" width="5.42578125" customWidth="1"/>
    <col min="7431" max="7431" width="5.140625" customWidth="1"/>
    <col min="7432" max="7432" width="11.28515625" bestFit="1" customWidth="1"/>
    <col min="7433" max="7433" width="13.7109375" customWidth="1"/>
    <col min="7434" max="7434" width="5.28515625" customWidth="1"/>
    <col min="7435" max="7435" width="6.42578125" customWidth="1"/>
    <col min="7436" max="7436" width="5" customWidth="1"/>
    <col min="7437" max="7437" width="7.42578125" customWidth="1"/>
    <col min="7438" max="7438" width="4.42578125" customWidth="1"/>
    <col min="7440" max="7447" width="9.140625" customWidth="1"/>
    <col min="7681" max="7681" width="3.85546875" customWidth="1"/>
    <col min="7683" max="7683" width="10.140625" customWidth="1"/>
    <col min="7684" max="7684" width="11.7109375" customWidth="1"/>
    <col min="7685" max="7685" width="7.85546875" customWidth="1"/>
    <col min="7686" max="7686" width="5.42578125" customWidth="1"/>
    <col min="7687" max="7687" width="5.140625" customWidth="1"/>
    <col min="7688" max="7688" width="11.28515625" bestFit="1" customWidth="1"/>
    <col min="7689" max="7689" width="13.7109375" customWidth="1"/>
    <col min="7690" max="7690" width="5.28515625" customWidth="1"/>
    <col min="7691" max="7691" width="6.42578125" customWidth="1"/>
    <col min="7692" max="7692" width="5" customWidth="1"/>
    <col min="7693" max="7693" width="7.42578125" customWidth="1"/>
    <col min="7694" max="7694" width="4.42578125" customWidth="1"/>
    <col min="7696" max="7703" width="9.140625" customWidth="1"/>
    <col min="7937" max="7937" width="3.85546875" customWidth="1"/>
    <col min="7939" max="7939" width="10.140625" customWidth="1"/>
    <col min="7940" max="7940" width="11.7109375" customWidth="1"/>
    <col min="7941" max="7941" width="7.85546875" customWidth="1"/>
    <col min="7942" max="7942" width="5.42578125" customWidth="1"/>
    <col min="7943" max="7943" width="5.140625" customWidth="1"/>
    <col min="7944" max="7944" width="11.28515625" bestFit="1" customWidth="1"/>
    <col min="7945" max="7945" width="13.7109375" customWidth="1"/>
    <col min="7946" max="7946" width="5.28515625" customWidth="1"/>
    <col min="7947" max="7947" width="6.42578125" customWidth="1"/>
    <col min="7948" max="7948" width="5" customWidth="1"/>
    <col min="7949" max="7949" width="7.42578125" customWidth="1"/>
    <col min="7950" max="7950" width="4.42578125" customWidth="1"/>
    <col min="7952" max="7959" width="9.140625" customWidth="1"/>
    <col min="8193" max="8193" width="3.85546875" customWidth="1"/>
    <col min="8195" max="8195" width="10.140625" customWidth="1"/>
    <col min="8196" max="8196" width="11.7109375" customWidth="1"/>
    <col min="8197" max="8197" width="7.85546875" customWidth="1"/>
    <col min="8198" max="8198" width="5.42578125" customWidth="1"/>
    <col min="8199" max="8199" width="5.140625" customWidth="1"/>
    <col min="8200" max="8200" width="11.28515625" bestFit="1" customWidth="1"/>
    <col min="8201" max="8201" width="13.7109375" customWidth="1"/>
    <col min="8202" max="8202" width="5.28515625" customWidth="1"/>
    <col min="8203" max="8203" width="6.42578125" customWidth="1"/>
    <col min="8204" max="8204" width="5" customWidth="1"/>
    <col min="8205" max="8205" width="7.42578125" customWidth="1"/>
    <col min="8206" max="8206" width="4.42578125" customWidth="1"/>
    <col min="8208" max="8215" width="9.140625" customWidth="1"/>
    <col min="8449" max="8449" width="3.85546875" customWidth="1"/>
    <col min="8451" max="8451" width="10.140625" customWidth="1"/>
    <col min="8452" max="8452" width="11.7109375" customWidth="1"/>
    <col min="8453" max="8453" width="7.85546875" customWidth="1"/>
    <col min="8454" max="8454" width="5.42578125" customWidth="1"/>
    <col min="8455" max="8455" width="5.140625" customWidth="1"/>
    <col min="8456" max="8456" width="11.28515625" bestFit="1" customWidth="1"/>
    <col min="8457" max="8457" width="13.7109375" customWidth="1"/>
    <col min="8458" max="8458" width="5.28515625" customWidth="1"/>
    <col min="8459" max="8459" width="6.42578125" customWidth="1"/>
    <col min="8460" max="8460" width="5" customWidth="1"/>
    <col min="8461" max="8461" width="7.42578125" customWidth="1"/>
    <col min="8462" max="8462" width="4.42578125" customWidth="1"/>
    <col min="8464" max="8471" width="9.140625" customWidth="1"/>
    <col min="8705" max="8705" width="3.85546875" customWidth="1"/>
    <col min="8707" max="8707" width="10.140625" customWidth="1"/>
    <col min="8708" max="8708" width="11.7109375" customWidth="1"/>
    <col min="8709" max="8709" width="7.85546875" customWidth="1"/>
    <col min="8710" max="8710" width="5.42578125" customWidth="1"/>
    <col min="8711" max="8711" width="5.140625" customWidth="1"/>
    <col min="8712" max="8712" width="11.28515625" bestFit="1" customWidth="1"/>
    <col min="8713" max="8713" width="13.7109375" customWidth="1"/>
    <col min="8714" max="8714" width="5.28515625" customWidth="1"/>
    <col min="8715" max="8715" width="6.42578125" customWidth="1"/>
    <col min="8716" max="8716" width="5" customWidth="1"/>
    <col min="8717" max="8717" width="7.42578125" customWidth="1"/>
    <col min="8718" max="8718" width="4.42578125" customWidth="1"/>
    <col min="8720" max="8727" width="9.140625" customWidth="1"/>
    <col min="8961" max="8961" width="3.85546875" customWidth="1"/>
    <col min="8963" max="8963" width="10.140625" customWidth="1"/>
    <col min="8964" max="8964" width="11.7109375" customWidth="1"/>
    <col min="8965" max="8965" width="7.85546875" customWidth="1"/>
    <col min="8966" max="8966" width="5.42578125" customWidth="1"/>
    <col min="8967" max="8967" width="5.140625" customWidth="1"/>
    <col min="8968" max="8968" width="11.28515625" bestFit="1" customWidth="1"/>
    <col min="8969" max="8969" width="13.7109375" customWidth="1"/>
    <col min="8970" max="8970" width="5.28515625" customWidth="1"/>
    <col min="8971" max="8971" width="6.42578125" customWidth="1"/>
    <col min="8972" max="8972" width="5" customWidth="1"/>
    <col min="8973" max="8973" width="7.42578125" customWidth="1"/>
    <col min="8974" max="8974" width="4.42578125" customWidth="1"/>
    <col min="8976" max="8983" width="9.140625" customWidth="1"/>
    <col min="9217" max="9217" width="3.85546875" customWidth="1"/>
    <col min="9219" max="9219" width="10.140625" customWidth="1"/>
    <col min="9220" max="9220" width="11.7109375" customWidth="1"/>
    <col min="9221" max="9221" width="7.85546875" customWidth="1"/>
    <col min="9222" max="9222" width="5.42578125" customWidth="1"/>
    <col min="9223" max="9223" width="5.140625" customWidth="1"/>
    <col min="9224" max="9224" width="11.28515625" bestFit="1" customWidth="1"/>
    <col min="9225" max="9225" width="13.7109375" customWidth="1"/>
    <col min="9226" max="9226" width="5.28515625" customWidth="1"/>
    <col min="9227" max="9227" width="6.42578125" customWidth="1"/>
    <col min="9228" max="9228" width="5" customWidth="1"/>
    <col min="9229" max="9229" width="7.42578125" customWidth="1"/>
    <col min="9230" max="9230" width="4.42578125" customWidth="1"/>
    <col min="9232" max="9239" width="9.140625" customWidth="1"/>
    <col min="9473" max="9473" width="3.85546875" customWidth="1"/>
    <col min="9475" max="9475" width="10.140625" customWidth="1"/>
    <col min="9476" max="9476" width="11.7109375" customWidth="1"/>
    <col min="9477" max="9477" width="7.85546875" customWidth="1"/>
    <col min="9478" max="9478" width="5.42578125" customWidth="1"/>
    <col min="9479" max="9479" width="5.140625" customWidth="1"/>
    <col min="9480" max="9480" width="11.28515625" bestFit="1" customWidth="1"/>
    <col min="9481" max="9481" width="13.7109375" customWidth="1"/>
    <col min="9482" max="9482" width="5.28515625" customWidth="1"/>
    <col min="9483" max="9483" width="6.42578125" customWidth="1"/>
    <col min="9484" max="9484" width="5" customWidth="1"/>
    <col min="9485" max="9485" width="7.42578125" customWidth="1"/>
    <col min="9486" max="9486" width="4.42578125" customWidth="1"/>
    <col min="9488" max="9495" width="9.140625" customWidth="1"/>
    <col min="9729" max="9729" width="3.85546875" customWidth="1"/>
    <col min="9731" max="9731" width="10.140625" customWidth="1"/>
    <col min="9732" max="9732" width="11.7109375" customWidth="1"/>
    <col min="9733" max="9733" width="7.85546875" customWidth="1"/>
    <col min="9734" max="9734" width="5.42578125" customWidth="1"/>
    <col min="9735" max="9735" width="5.140625" customWidth="1"/>
    <col min="9736" max="9736" width="11.28515625" bestFit="1" customWidth="1"/>
    <col min="9737" max="9737" width="13.7109375" customWidth="1"/>
    <col min="9738" max="9738" width="5.28515625" customWidth="1"/>
    <col min="9739" max="9739" width="6.42578125" customWidth="1"/>
    <col min="9740" max="9740" width="5" customWidth="1"/>
    <col min="9741" max="9741" width="7.42578125" customWidth="1"/>
    <col min="9742" max="9742" width="4.42578125" customWidth="1"/>
    <col min="9744" max="9751" width="9.140625" customWidth="1"/>
    <col min="9985" max="9985" width="3.85546875" customWidth="1"/>
    <col min="9987" max="9987" width="10.140625" customWidth="1"/>
    <col min="9988" max="9988" width="11.7109375" customWidth="1"/>
    <col min="9989" max="9989" width="7.85546875" customWidth="1"/>
    <col min="9990" max="9990" width="5.42578125" customWidth="1"/>
    <col min="9991" max="9991" width="5.140625" customWidth="1"/>
    <col min="9992" max="9992" width="11.28515625" bestFit="1" customWidth="1"/>
    <col min="9993" max="9993" width="13.7109375" customWidth="1"/>
    <col min="9994" max="9994" width="5.28515625" customWidth="1"/>
    <col min="9995" max="9995" width="6.42578125" customWidth="1"/>
    <col min="9996" max="9996" width="5" customWidth="1"/>
    <col min="9997" max="9997" width="7.42578125" customWidth="1"/>
    <col min="9998" max="9998" width="4.42578125" customWidth="1"/>
    <col min="10000" max="10007" width="9.140625" customWidth="1"/>
    <col min="10241" max="10241" width="3.85546875" customWidth="1"/>
    <col min="10243" max="10243" width="10.140625" customWidth="1"/>
    <col min="10244" max="10244" width="11.7109375" customWidth="1"/>
    <col min="10245" max="10245" width="7.85546875" customWidth="1"/>
    <col min="10246" max="10246" width="5.42578125" customWidth="1"/>
    <col min="10247" max="10247" width="5.140625" customWidth="1"/>
    <col min="10248" max="10248" width="11.28515625" bestFit="1" customWidth="1"/>
    <col min="10249" max="10249" width="13.7109375" customWidth="1"/>
    <col min="10250" max="10250" width="5.28515625" customWidth="1"/>
    <col min="10251" max="10251" width="6.42578125" customWidth="1"/>
    <col min="10252" max="10252" width="5" customWidth="1"/>
    <col min="10253" max="10253" width="7.42578125" customWidth="1"/>
    <col min="10254" max="10254" width="4.42578125" customWidth="1"/>
    <col min="10256" max="10263" width="9.140625" customWidth="1"/>
    <col min="10497" max="10497" width="3.85546875" customWidth="1"/>
    <col min="10499" max="10499" width="10.140625" customWidth="1"/>
    <col min="10500" max="10500" width="11.7109375" customWidth="1"/>
    <col min="10501" max="10501" width="7.85546875" customWidth="1"/>
    <col min="10502" max="10502" width="5.42578125" customWidth="1"/>
    <col min="10503" max="10503" width="5.140625" customWidth="1"/>
    <col min="10504" max="10504" width="11.28515625" bestFit="1" customWidth="1"/>
    <col min="10505" max="10505" width="13.7109375" customWidth="1"/>
    <col min="10506" max="10506" width="5.28515625" customWidth="1"/>
    <col min="10507" max="10507" width="6.42578125" customWidth="1"/>
    <col min="10508" max="10508" width="5" customWidth="1"/>
    <col min="10509" max="10509" width="7.42578125" customWidth="1"/>
    <col min="10510" max="10510" width="4.42578125" customWidth="1"/>
    <col min="10512" max="10519" width="9.140625" customWidth="1"/>
    <col min="10753" max="10753" width="3.85546875" customWidth="1"/>
    <col min="10755" max="10755" width="10.140625" customWidth="1"/>
    <col min="10756" max="10756" width="11.7109375" customWidth="1"/>
    <col min="10757" max="10757" width="7.85546875" customWidth="1"/>
    <col min="10758" max="10758" width="5.42578125" customWidth="1"/>
    <col min="10759" max="10759" width="5.140625" customWidth="1"/>
    <col min="10760" max="10760" width="11.28515625" bestFit="1" customWidth="1"/>
    <col min="10761" max="10761" width="13.7109375" customWidth="1"/>
    <col min="10762" max="10762" width="5.28515625" customWidth="1"/>
    <col min="10763" max="10763" width="6.42578125" customWidth="1"/>
    <col min="10764" max="10764" width="5" customWidth="1"/>
    <col min="10765" max="10765" width="7.42578125" customWidth="1"/>
    <col min="10766" max="10766" width="4.42578125" customWidth="1"/>
    <col min="10768" max="10775" width="9.140625" customWidth="1"/>
    <col min="11009" max="11009" width="3.85546875" customWidth="1"/>
    <col min="11011" max="11011" width="10.140625" customWidth="1"/>
    <col min="11012" max="11012" width="11.7109375" customWidth="1"/>
    <col min="11013" max="11013" width="7.85546875" customWidth="1"/>
    <col min="11014" max="11014" width="5.42578125" customWidth="1"/>
    <col min="11015" max="11015" width="5.140625" customWidth="1"/>
    <col min="11016" max="11016" width="11.28515625" bestFit="1" customWidth="1"/>
    <col min="11017" max="11017" width="13.7109375" customWidth="1"/>
    <col min="11018" max="11018" width="5.28515625" customWidth="1"/>
    <col min="11019" max="11019" width="6.42578125" customWidth="1"/>
    <col min="11020" max="11020" width="5" customWidth="1"/>
    <col min="11021" max="11021" width="7.42578125" customWidth="1"/>
    <col min="11022" max="11022" width="4.42578125" customWidth="1"/>
    <col min="11024" max="11031" width="9.140625" customWidth="1"/>
    <col min="11265" max="11265" width="3.85546875" customWidth="1"/>
    <col min="11267" max="11267" width="10.140625" customWidth="1"/>
    <col min="11268" max="11268" width="11.7109375" customWidth="1"/>
    <col min="11269" max="11269" width="7.85546875" customWidth="1"/>
    <col min="11270" max="11270" width="5.42578125" customWidth="1"/>
    <col min="11271" max="11271" width="5.140625" customWidth="1"/>
    <col min="11272" max="11272" width="11.28515625" bestFit="1" customWidth="1"/>
    <col min="11273" max="11273" width="13.7109375" customWidth="1"/>
    <col min="11274" max="11274" width="5.28515625" customWidth="1"/>
    <col min="11275" max="11275" width="6.42578125" customWidth="1"/>
    <col min="11276" max="11276" width="5" customWidth="1"/>
    <col min="11277" max="11277" width="7.42578125" customWidth="1"/>
    <col min="11278" max="11278" width="4.42578125" customWidth="1"/>
    <col min="11280" max="11287" width="9.140625" customWidth="1"/>
    <col min="11521" max="11521" width="3.85546875" customWidth="1"/>
    <col min="11523" max="11523" width="10.140625" customWidth="1"/>
    <col min="11524" max="11524" width="11.7109375" customWidth="1"/>
    <col min="11525" max="11525" width="7.85546875" customWidth="1"/>
    <col min="11526" max="11526" width="5.42578125" customWidth="1"/>
    <col min="11527" max="11527" width="5.140625" customWidth="1"/>
    <col min="11528" max="11528" width="11.28515625" bestFit="1" customWidth="1"/>
    <col min="11529" max="11529" width="13.7109375" customWidth="1"/>
    <col min="11530" max="11530" width="5.28515625" customWidth="1"/>
    <col min="11531" max="11531" width="6.42578125" customWidth="1"/>
    <col min="11532" max="11532" width="5" customWidth="1"/>
    <col min="11533" max="11533" width="7.42578125" customWidth="1"/>
    <col min="11534" max="11534" width="4.42578125" customWidth="1"/>
    <col min="11536" max="11543" width="9.140625" customWidth="1"/>
    <col min="11777" max="11777" width="3.85546875" customWidth="1"/>
    <col min="11779" max="11779" width="10.140625" customWidth="1"/>
    <col min="11780" max="11780" width="11.7109375" customWidth="1"/>
    <col min="11781" max="11781" width="7.85546875" customWidth="1"/>
    <col min="11782" max="11782" width="5.42578125" customWidth="1"/>
    <col min="11783" max="11783" width="5.140625" customWidth="1"/>
    <col min="11784" max="11784" width="11.28515625" bestFit="1" customWidth="1"/>
    <col min="11785" max="11785" width="13.7109375" customWidth="1"/>
    <col min="11786" max="11786" width="5.28515625" customWidth="1"/>
    <col min="11787" max="11787" width="6.42578125" customWidth="1"/>
    <col min="11788" max="11788" width="5" customWidth="1"/>
    <col min="11789" max="11789" width="7.42578125" customWidth="1"/>
    <col min="11790" max="11790" width="4.42578125" customWidth="1"/>
    <col min="11792" max="11799" width="9.140625" customWidth="1"/>
    <col min="12033" max="12033" width="3.85546875" customWidth="1"/>
    <col min="12035" max="12035" width="10.140625" customWidth="1"/>
    <col min="12036" max="12036" width="11.7109375" customWidth="1"/>
    <col min="12037" max="12037" width="7.85546875" customWidth="1"/>
    <col min="12038" max="12038" width="5.42578125" customWidth="1"/>
    <col min="12039" max="12039" width="5.140625" customWidth="1"/>
    <col min="12040" max="12040" width="11.28515625" bestFit="1" customWidth="1"/>
    <col min="12041" max="12041" width="13.7109375" customWidth="1"/>
    <col min="12042" max="12042" width="5.28515625" customWidth="1"/>
    <col min="12043" max="12043" width="6.42578125" customWidth="1"/>
    <col min="12044" max="12044" width="5" customWidth="1"/>
    <col min="12045" max="12045" width="7.42578125" customWidth="1"/>
    <col min="12046" max="12046" width="4.42578125" customWidth="1"/>
    <col min="12048" max="12055" width="9.140625" customWidth="1"/>
    <col min="12289" max="12289" width="3.85546875" customWidth="1"/>
    <col min="12291" max="12291" width="10.140625" customWidth="1"/>
    <col min="12292" max="12292" width="11.7109375" customWidth="1"/>
    <col min="12293" max="12293" width="7.85546875" customWidth="1"/>
    <col min="12294" max="12294" width="5.42578125" customWidth="1"/>
    <col min="12295" max="12295" width="5.140625" customWidth="1"/>
    <col min="12296" max="12296" width="11.28515625" bestFit="1" customWidth="1"/>
    <col min="12297" max="12297" width="13.7109375" customWidth="1"/>
    <col min="12298" max="12298" width="5.28515625" customWidth="1"/>
    <col min="12299" max="12299" width="6.42578125" customWidth="1"/>
    <col min="12300" max="12300" width="5" customWidth="1"/>
    <col min="12301" max="12301" width="7.42578125" customWidth="1"/>
    <col min="12302" max="12302" width="4.42578125" customWidth="1"/>
    <col min="12304" max="12311" width="9.140625" customWidth="1"/>
    <col min="12545" max="12545" width="3.85546875" customWidth="1"/>
    <col min="12547" max="12547" width="10.140625" customWidth="1"/>
    <col min="12548" max="12548" width="11.7109375" customWidth="1"/>
    <col min="12549" max="12549" width="7.85546875" customWidth="1"/>
    <col min="12550" max="12550" width="5.42578125" customWidth="1"/>
    <col min="12551" max="12551" width="5.140625" customWidth="1"/>
    <col min="12552" max="12552" width="11.28515625" bestFit="1" customWidth="1"/>
    <col min="12553" max="12553" width="13.7109375" customWidth="1"/>
    <col min="12554" max="12554" width="5.28515625" customWidth="1"/>
    <col min="12555" max="12555" width="6.42578125" customWidth="1"/>
    <col min="12556" max="12556" width="5" customWidth="1"/>
    <col min="12557" max="12557" width="7.42578125" customWidth="1"/>
    <col min="12558" max="12558" width="4.42578125" customWidth="1"/>
    <col min="12560" max="12567" width="9.140625" customWidth="1"/>
    <col min="12801" max="12801" width="3.85546875" customWidth="1"/>
    <col min="12803" max="12803" width="10.140625" customWidth="1"/>
    <col min="12804" max="12804" width="11.7109375" customWidth="1"/>
    <col min="12805" max="12805" width="7.85546875" customWidth="1"/>
    <col min="12806" max="12806" width="5.42578125" customWidth="1"/>
    <col min="12807" max="12807" width="5.140625" customWidth="1"/>
    <col min="12808" max="12808" width="11.28515625" bestFit="1" customWidth="1"/>
    <col min="12809" max="12809" width="13.7109375" customWidth="1"/>
    <col min="12810" max="12810" width="5.28515625" customWidth="1"/>
    <col min="12811" max="12811" width="6.42578125" customWidth="1"/>
    <col min="12812" max="12812" width="5" customWidth="1"/>
    <col min="12813" max="12813" width="7.42578125" customWidth="1"/>
    <col min="12814" max="12814" width="4.42578125" customWidth="1"/>
    <col min="12816" max="12823" width="9.140625" customWidth="1"/>
    <col min="13057" max="13057" width="3.85546875" customWidth="1"/>
    <col min="13059" max="13059" width="10.140625" customWidth="1"/>
    <col min="13060" max="13060" width="11.7109375" customWidth="1"/>
    <col min="13061" max="13061" width="7.85546875" customWidth="1"/>
    <col min="13062" max="13062" width="5.42578125" customWidth="1"/>
    <col min="13063" max="13063" width="5.140625" customWidth="1"/>
    <col min="13064" max="13064" width="11.28515625" bestFit="1" customWidth="1"/>
    <col min="13065" max="13065" width="13.7109375" customWidth="1"/>
    <col min="13066" max="13066" width="5.28515625" customWidth="1"/>
    <col min="13067" max="13067" width="6.42578125" customWidth="1"/>
    <col min="13068" max="13068" width="5" customWidth="1"/>
    <col min="13069" max="13069" width="7.42578125" customWidth="1"/>
    <col min="13070" max="13070" width="4.42578125" customWidth="1"/>
    <col min="13072" max="13079" width="9.140625" customWidth="1"/>
    <col min="13313" max="13313" width="3.85546875" customWidth="1"/>
    <col min="13315" max="13315" width="10.140625" customWidth="1"/>
    <col min="13316" max="13316" width="11.7109375" customWidth="1"/>
    <col min="13317" max="13317" width="7.85546875" customWidth="1"/>
    <col min="13318" max="13318" width="5.42578125" customWidth="1"/>
    <col min="13319" max="13319" width="5.140625" customWidth="1"/>
    <col min="13320" max="13320" width="11.28515625" bestFit="1" customWidth="1"/>
    <col min="13321" max="13321" width="13.7109375" customWidth="1"/>
    <col min="13322" max="13322" width="5.28515625" customWidth="1"/>
    <col min="13323" max="13323" width="6.42578125" customWidth="1"/>
    <col min="13324" max="13324" width="5" customWidth="1"/>
    <col min="13325" max="13325" width="7.42578125" customWidth="1"/>
    <col min="13326" max="13326" width="4.42578125" customWidth="1"/>
    <col min="13328" max="13335" width="9.140625" customWidth="1"/>
    <col min="13569" max="13569" width="3.85546875" customWidth="1"/>
    <col min="13571" max="13571" width="10.140625" customWidth="1"/>
    <col min="13572" max="13572" width="11.7109375" customWidth="1"/>
    <col min="13573" max="13573" width="7.85546875" customWidth="1"/>
    <col min="13574" max="13574" width="5.42578125" customWidth="1"/>
    <col min="13575" max="13575" width="5.140625" customWidth="1"/>
    <col min="13576" max="13576" width="11.28515625" bestFit="1" customWidth="1"/>
    <col min="13577" max="13577" width="13.7109375" customWidth="1"/>
    <col min="13578" max="13578" width="5.28515625" customWidth="1"/>
    <col min="13579" max="13579" width="6.42578125" customWidth="1"/>
    <col min="13580" max="13580" width="5" customWidth="1"/>
    <col min="13581" max="13581" width="7.42578125" customWidth="1"/>
    <col min="13582" max="13582" width="4.42578125" customWidth="1"/>
    <col min="13584" max="13591" width="9.140625" customWidth="1"/>
    <col min="13825" max="13825" width="3.85546875" customWidth="1"/>
    <col min="13827" max="13827" width="10.140625" customWidth="1"/>
    <col min="13828" max="13828" width="11.7109375" customWidth="1"/>
    <col min="13829" max="13829" width="7.85546875" customWidth="1"/>
    <col min="13830" max="13830" width="5.42578125" customWidth="1"/>
    <col min="13831" max="13831" width="5.140625" customWidth="1"/>
    <col min="13832" max="13832" width="11.28515625" bestFit="1" customWidth="1"/>
    <col min="13833" max="13833" width="13.7109375" customWidth="1"/>
    <col min="13834" max="13834" width="5.28515625" customWidth="1"/>
    <col min="13835" max="13835" width="6.42578125" customWidth="1"/>
    <col min="13836" max="13836" width="5" customWidth="1"/>
    <col min="13837" max="13837" width="7.42578125" customWidth="1"/>
    <col min="13838" max="13838" width="4.42578125" customWidth="1"/>
    <col min="13840" max="13847" width="9.140625" customWidth="1"/>
    <col min="14081" max="14081" width="3.85546875" customWidth="1"/>
    <col min="14083" max="14083" width="10.140625" customWidth="1"/>
    <col min="14084" max="14084" width="11.7109375" customWidth="1"/>
    <col min="14085" max="14085" width="7.85546875" customWidth="1"/>
    <col min="14086" max="14086" width="5.42578125" customWidth="1"/>
    <col min="14087" max="14087" width="5.140625" customWidth="1"/>
    <col min="14088" max="14088" width="11.28515625" bestFit="1" customWidth="1"/>
    <col min="14089" max="14089" width="13.7109375" customWidth="1"/>
    <col min="14090" max="14090" width="5.28515625" customWidth="1"/>
    <col min="14091" max="14091" width="6.42578125" customWidth="1"/>
    <col min="14092" max="14092" width="5" customWidth="1"/>
    <col min="14093" max="14093" width="7.42578125" customWidth="1"/>
    <col min="14094" max="14094" width="4.42578125" customWidth="1"/>
    <col min="14096" max="14103" width="9.140625" customWidth="1"/>
    <col min="14337" max="14337" width="3.85546875" customWidth="1"/>
    <col min="14339" max="14339" width="10.140625" customWidth="1"/>
    <col min="14340" max="14340" width="11.7109375" customWidth="1"/>
    <col min="14341" max="14341" width="7.85546875" customWidth="1"/>
    <col min="14342" max="14342" width="5.42578125" customWidth="1"/>
    <col min="14343" max="14343" width="5.140625" customWidth="1"/>
    <col min="14344" max="14344" width="11.28515625" bestFit="1" customWidth="1"/>
    <col min="14345" max="14345" width="13.7109375" customWidth="1"/>
    <col min="14346" max="14346" width="5.28515625" customWidth="1"/>
    <col min="14347" max="14347" width="6.42578125" customWidth="1"/>
    <col min="14348" max="14348" width="5" customWidth="1"/>
    <col min="14349" max="14349" width="7.42578125" customWidth="1"/>
    <col min="14350" max="14350" width="4.42578125" customWidth="1"/>
    <col min="14352" max="14359" width="9.140625" customWidth="1"/>
    <col min="14593" max="14593" width="3.85546875" customWidth="1"/>
    <col min="14595" max="14595" width="10.140625" customWidth="1"/>
    <col min="14596" max="14596" width="11.7109375" customWidth="1"/>
    <col min="14597" max="14597" width="7.85546875" customWidth="1"/>
    <col min="14598" max="14598" width="5.42578125" customWidth="1"/>
    <col min="14599" max="14599" width="5.140625" customWidth="1"/>
    <col min="14600" max="14600" width="11.28515625" bestFit="1" customWidth="1"/>
    <col min="14601" max="14601" width="13.7109375" customWidth="1"/>
    <col min="14602" max="14602" width="5.28515625" customWidth="1"/>
    <col min="14603" max="14603" width="6.42578125" customWidth="1"/>
    <col min="14604" max="14604" width="5" customWidth="1"/>
    <col min="14605" max="14605" width="7.42578125" customWidth="1"/>
    <col min="14606" max="14606" width="4.42578125" customWidth="1"/>
    <col min="14608" max="14615" width="9.140625" customWidth="1"/>
    <col min="14849" max="14849" width="3.85546875" customWidth="1"/>
    <col min="14851" max="14851" width="10.140625" customWidth="1"/>
    <col min="14852" max="14852" width="11.7109375" customWidth="1"/>
    <col min="14853" max="14853" width="7.85546875" customWidth="1"/>
    <col min="14854" max="14854" width="5.42578125" customWidth="1"/>
    <col min="14855" max="14855" width="5.140625" customWidth="1"/>
    <col min="14856" max="14856" width="11.28515625" bestFit="1" customWidth="1"/>
    <col min="14857" max="14857" width="13.7109375" customWidth="1"/>
    <col min="14858" max="14858" width="5.28515625" customWidth="1"/>
    <col min="14859" max="14859" width="6.42578125" customWidth="1"/>
    <col min="14860" max="14860" width="5" customWidth="1"/>
    <col min="14861" max="14861" width="7.42578125" customWidth="1"/>
    <col min="14862" max="14862" width="4.42578125" customWidth="1"/>
    <col min="14864" max="14871" width="9.140625" customWidth="1"/>
    <col min="15105" max="15105" width="3.85546875" customWidth="1"/>
    <col min="15107" max="15107" width="10.140625" customWidth="1"/>
    <col min="15108" max="15108" width="11.7109375" customWidth="1"/>
    <col min="15109" max="15109" width="7.85546875" customWidth="1"/>
    <col min="15110" max="15110" width="5.42578125" customWidth="1"/>
    <col min="15111" max="15111" width="5.140625" customWidth="1"/>
    <col min="15112" max="15112" width="11.28515625" bestFit="1" customWidth="1"/>
    <col min="15113" max="15113" width="13.7109375" customWidth="1"/>
    <col min="15114" max="15114" width="5.28515625" customWidth="1"/>
    <col min="15115" max="15115" width="6.42578125" customWidth="1"/>
    <col min="15116" max="15116" width="5" customWidth="1"/>
    <col min="15117" max="15117" width="7.42578125" customWidth="1"/>
    <col min="15118" max="15118" width="4.42578125" customWidth="1"/>
    <col min="15120" max="15127" width="9.140625" customWidth="1"/>
    <col min="15361" max="15361" width="3.85546875" customWidth="1"/>
    <col min="15363" max="15363" width="10.140625" customWidth="1"/>
    <col min="15364" max="15364" width="11.7109375" customWidth="1"/>
    <col min="15365" max="15365" width="7.85546875" customWidth="1"/>
    <col min="15366" max="15366" width="5.42578125" customWidth="1"/>
    <col min="15367" max="15367" width="5.140625" customWidth="1"/>
    <col min="15368" max="15368" width="11.28515625" bestFit="1" customWidth="1"/>
    <col min="15369" max="15369" width="13.7109375" customWidth="1"/>
    <col min="15370" max="15370" width="5.28515625" customWidth="1"/>
    <col min="15371" max="15371" width="6.42578125" customWidth="1"/>
    <col min="15372" max="15372" width="5" customWidth="1"/>
    <col min="15373" max="15373" width="7.42578125" customWidth="1"/>
    <col min="15374" max="15374" width="4.42578125" customWidth="1"/>
    <col min="15376" max="15383" width="9.140625" customWidth="1"/>
    <col min="15617" max="15617" width="3.85546875" customWidth="1"/>
    <col min="15619" max="15619" width="10.140625" customWidth="1"/>
    <col min="15620" max="15620" width="11.7109375" customWidth="1"/>
    <col min="15621" max="15621" width="7.85546875" customWidth="1"/>
    <col min="15622" max="15622" width="5.42578125" customWidth="1"/>
    <col min="15623" max="15623" width="5.140625" customWidth="1"/>
    <col min="15624" max="15624" width="11.28515625" bestFit="1" customWidth="1"/>
    <col min="15625" max="15625" width="13.7109375" customWidth="1"/>
    <col min="15626" max="15626" width="5.28515625" customWidth="1"/>
    <col min="15627" max="15627" width="6.42578125" customWidth="1"/>
    <col min="15628" max="15628" width="5" customWidth="1"/>
    <col min="15629" max="15629" width="7.42578125" customWidth="1"/>
    <col min="15630" max="15630" width="4.42578125" customWidth="1"/>
    <col min="15632" max="15639" width="9.140625" customWidth="1"/>
    <col min="15873" max="15873" width="3.85546875" customWidth="1"/>
    <col min="15875" max="15875" width="10.140625" customWidth="1"/>
    <col min="15876" max="15876" width="11.7109375" customWidth="1"/>
    <col min="15877" max="15877" width="7.85546875" customWidth="1"/>
    <col min="15878" max="15878" width="5.42578125" customWidth="1"/>
    <col min="15879" max="15879" width="5.140625" customWidth="1"/>
    <col min="15880" max="15880" width="11.28515625" bestFit="1" customWidth="1"/>
    <col min="15881" max="15881" width="13.7109375" customWidth="1"/>
    <col min="15882" max="15882" width="5.28515625" customWidth="1"/>
    <col min="15883" max="15883" width="6.42578125" customWidth="1"/>
    <col min="15884" max="15884" width="5" customWidth="1"/>
    <col min="15885" max="15885" width="7.42578125" customWidth="1"/>
    <col min="15886" max="15886" width="4.42578125" customWidth="1"/>
    <col min="15888" max="15895" width="9.140625" customWidth="1"/>
    <col min="16129" max="16129" width="3.85546875" customWidth="1"/>
    <col min="16131" max="16131" width="10.140625" customWidth="1"/>
    <col min="16132" max="16132" width="11.7109375" customWidth="1"/>
    <col min="16133" max="16133" width="7.85546875" customWidth="1"/>
    <col min="16134" max="16134" width="5.42578125" customWidth="1"/>
    <col min="16135" max="16135" width="5.140625" customWidth="1"/>
    <col min="16136" max="16136" width="11.28515625" bestFit="1" customWidth="1"/>
    <col min="16137" max="16137" width="13.7109375" customWidth="1"/>
    <col min="16138" max="16138" width="5.28515625" customWidth="1"/>
    <col min="16139" max="16139" width="6.42578125" customWidth="1"/>
    <col min="16140" max="16140" width="5" customWidth="1"/>
    <col min="16141" max="16141" width="7.42578125" customWidth="1"/>
    <col min="16142" max="16142" width="4.42578125" customWidth="1"/>
    <col min="16144" max="16151" width="9.140625" customWidth="1"/>
  </cols>
  <sheetData>
    <row r="1" spans="1:256" s="3" customFormat="1" x14ac:dyDescent="0.25">
      <c r="A1" s="1"/>
      <c r="B1" s="2"/>
      <c r="BC1"/>
    </row>
    <row r="2" spans="1:256" s="3" customFormat="1" x14ac:dyDescent="0.25">
      <c r="A2" s="1"/>
      <c r="B2" s="2"/>
      <c r="BA2" t="s">
        <v>0</v>
      </c>
      <c r="BB2" t="s">
        <v>1</v>
      </c>
      <c r="BC2" t="s">
        <v>2</v>
      </c>
      <c r="BD2" t="s">
        <v>3</v>
      </c>
    </row>
    <row r="3" spans="1:256" s="3" customFormat="1" x14ac:dyDescent="0.25">
      <c r="A3" s="1"/>
      <c r="B3" s="2"/>
      <c r="BA3" t="s">
        <v>4</v>
      </c>
      <c r="BB3" t="s">
        <v>5</v>
      </c>
      <c r="BC3" t="s">
        <v>6</v>
      </c>
      <c r="BD3" t="s">
        <v>7</v>
      </c>
    </row>
    <row r="4" spans="1:256" s="3" customFormat="1" x14ac:dyDescent="0.25">
      <c r="A4" s="1"/>
      <c r="B4" s="2"/>
      <c r="BA4" t="s">
        <v>8</v>
      </c>
      <c r="BB4" t="s">
        <v>9</v>
      </c>
      <c r="BC4" t="s">
        <v>10</v>
      </c>
      <c r="BD4" t="s">
        <v>11</v>
      </c>
    </row>
    <row r="5" spans="1:256" s="3" customFormat="1" x14ac:dyDescent="0.25">
      <c r="A5" s="1"/>
      <c r="B5" s="2"/>
      <c r="BA5" t="s">
        <v>12</v>
      </c>
      <c r="BB5" t="s">
        <v>13</v>
      </c>
      <c r="BC5" t="s">
        <v>14</v>
      </c>
      <c r="BD5" t="s">
        <v>15</v>
      </c>
    </row>
    <row r="6" spans="1:256" s="3" customFormat="1" x14ac:dyDescent="0.25">
      <c r="A6" s="1"/>
      <c r="B6" s="2"/>
      <c r="BA6" t="s">
        <v>16</v>
      </c>
      <c r="BB6" t="s">
        <v>17</v>
      </c>
      <c r="BC6" t="s">
        <v>18</v>
      </c>
      <c r="BD6" t="s">
        <v>19</v>
      </c>
    </row>
    <row r="7" spans="1:256" s="7" customFormat="1" x14ac:dyDescent="0.25">
      <c r="A7" s="4" t="s">
        <v>20</v>
      </c>
      <c r="B7" s="5" t="s">
        <v>21</v>
      </c>
      <c r="C7" s="6" t="s">
        <v>22</v>
      </c>
      <c r="D7" s="6" t="s">
        <v>23</v>
      </c>
      <c r="E7" s="6" t="s">
        <v>24</v>
      </c>
      <c r="F7" s="6" t="s">
        <v>25</v>
      </c>
      <c r="G7" s="6" t="s">
        <v>26</v>
      </c>
      <c r="H7" s="6" t="s">
        <v>27</v>
      </c>
      <c r="I7" s="6" t="s">
        <v>28</v>
      </c>
      <c r="J7" s="6" t="s">
        <v>29</v>
      </c>
      <c r="K7" s="6" t="s">
        <v>30</v>
      </c>
      <c r="L7" s="6" t="s">
        <v>31</v>
      </c>
      <c r="M7" s="6" t="s">
        <v>32</v>
      </c>
      <c r="N7" s="6" t="s">
        <v>33</v>
      </c>
      <c r="O7" s="6" t="s">
        <v>34</v>
      </c>
      <c r="P7" s="6" t="s">
        <v>35</v>
      </c>
      <c r="Q7" s="6" t="s">
        <v>36</v>
      </c>
      <c r="R7" s="6" t="s">
        <v>37</v>
      </c>
      <c r="S7" s="6" t="s">
        <v>38</v>
      </c>
      <c r="T7" s="6" t="s">
        <v>39</v>
      </c>
      <c r="U7" s="6" t="s">
        <v>40</v>
      </c>
      <c r="V7" s="6" t="s">
        <v>41</v>
      </c>
      <c r="X7" s="6" t="s">
        <v>42</v>
      </c>
      <c r="Y7" s="6" t="s">
        <v>43</v>
      </c>
      <c r="Z7" s="6" t="s">
        <v>44</v>
      </c>
      <c r="BA7" t="s">
        <v>45</v>
      </c>
      <c r="BB7" t="s">
        <v>46</v>
      </c>
      <c r="BC7" t="s">
        <v>47</v>
      </c>
      <c r="BD7" t="s">
        <v>48</v>
      </c>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row>
    <row r="8" spans="1:256" s="12" customFormat="1" x14ac:dyDescent="0.25">
      <c r="A8" s="9">
        <v>1</v>
      </c>
      <c r="B8" s="10" t="s">
        <v>49</v>
      </c>
      <c r="C8" s="11" t="s">
        <v>50</v>
      </c>
      <c r="D8" s="11" t="s">
        <v>51</v>
      </c>
      <c r="E8" s="11" t="s">
        <v>52</v>
      </c>
      <c r="F8" s="11">
        <v>47</v>
      </c>
      <c r="G8" s="11" t="s">
        <v>53</v>
      </c>
      <c r="H8" s="11" t="s">
        <v>54</v>
      </c>
      <c r="I8" s="11" t="s">
        <v>55</v>
      </c>
      <c r="J8" s="11">
        <v>791</v>
      </c>
      <c r="K8" s="11" t="s">
        <v>56</v>
      </c>
      <c r="L8" s="11">
        <v>8</v>
      </c>
      <c r="M8" s="11" t="s">
        <v>57</v>
      </c>
      <c r="N8" s="11">
        <v>1</v>
      </c>
      <c r="O8" s="11">
        <v>80</v>
      </c>
      <c r="U8" s="13" t="s">
        <v>58</v>
      </c>
      <c r="X8" s="12" t="str">
        <f>VLOOKUP(J:J,[1]Sheet2!A$1:B$65536,2,0)</f>
        <v>OŠ Trsat</v>
      </c>
      <c r="Y8" s="14">
        <v>38068</v>
      </c>
      <c r="Z8" s="12" t="s">
        <v>56</v>
      </c>
    </row>
    <row r="9" spans="1:256" s="12" customFormat="1" x14ac:dyDescent="0.25">
      <c r="A9" s="9">
        <v>2</v>
      </c>
      <c r="B9" s="10" t="s">
        <v>59</v>
      </c>
      <c r="C9" s="11" t="s">
        <v>60</v>
      </c>
      <c r="D9" s="11" t="s">
        <v>61</v>
      </c>
      <c r="E9" s="11" t="s">
        <v>52</v>
      </c>
      <c r="F9" s="11">
        <v>47</v>
      </c>
      <c r="G9" s="11" t="s">
        <v>53</v>
      </c>
      <c r="H9" s="11" t="s">
        <v>62</v>
      </c>
      <c r="I9" s="11" t="s">
        <v>63</v>
      </c>
      <c r="J9" s="11">
        <v>827</v>
      </c>
      <c r="K9" s="11" t="s">
        <v>64</v>
      </c>
      <c r="L9" s="11">
        <v>8</v>
      </c>
      <c r="M9" s="11" t="s">
        <v>57</v>
      </c>
      <c r="N9" s="11">
        <v>2</v>
      </c>
      <c r="O9" s="11">
        <v>72</v>
      </c>
      <c r="U9" s="12" t="s">
        <v>65</v>
      </c>
      <c r="X9" s="12" t="str">
        <f>VLOOKUP(J:J,[2]Sheet2!A$1:B$65536,2,0)</f>
        <v>OŠ Milan Brozović</v>
      </c>
    </row>
    <row r="10" spans="1:256" s="12" customFormat="1" x14ac:dyDescent="0.25">
      <c r="A10" s="9">
        <v>3</v>
      </c>
      <c r="B10" s="10" t="s">
        <v>66</v>
      </c>
      <c r="C10" s="11" t="s">
        <v>67</v>
      </c>
      <c r="D10" s="11" t="s">
        <v>68</v>
      </c>
      <c r="E10" s="11" t="s">
        <v>52</v>
      </c>
      <c r="F10" s="11">
        <v>47</v>
      </c>
      <c r="G10" s="11" t="s">
        <v>53</v>
      </c>
      <c r="H10" s="11" t="s">
        <v>69</v>
      </c>
      <c r="I10" s="11" t="s">
        <v>70</v>
      </c>
      <c r="J10" s="11">
        <v>785</v>
      </c>
      <c r="K10" s="11" t="s">
        <v>56</v>
      </c>
      <c r="L10" s="11">
        <v>8</v>
      </c>
      <c r="M10" s="11" t="s">
        <v>71</v>
      </c>
      <c r="N10" s="11">
        <v>3</v>
      </c>
      <c r="O10" s="11">
        <v>71</v>
      </c>
      <c r="U10" s="12" t="s">
        <v>72</v>
      </c>
      <c r="X10" s="12" t="str">
        <f>VLOOKUP(J:J,[3]Sheet2!A$1:B$65536,2,0)</f>
        <v>OŠ Eugena Kumičića - Rijeka</v>
      </c>
      <c r="Y10" s="12" t="s">
        <v>73</v>
      </c>
      <c r="Z10" s="12" t="s">
        <v>56</v>
      </c>
    </row>
    <row r="11" spans="1:256" s="12" customFormat="1" x14ac:dyDescent="0.25">
      <c r="A11" s="9">
        <v>4</v>
      </c>
      <c r="B11" s="10" t="s">
        <v>74</v>
      </c>
      <c r="C11" s="11" t="s">
        <v>75</v>
      </c>
      <c r="D11" s="11" t="s">
        <v>76</v>
      </c>
      <c r="E11" s="11" t="s">
        <v>52</v>
      </c>
      <c r="F11" s="11">
        <v>47</v>
      </c>
      <c r="G11" s="11" t="s">
        <v>53</v>
      </c>
      <c r="H11" s="11" t="s">
        <v>77</v>
      </c>
      <c r="I11" s="11" t="s">
        <v>78</v>
      </c>
      <c r="J11" s="11">
        <v>797</v>
      </c>
      <c r="K11" s="11" t="s">
        <v>56</v>
      </c>
      <c r="L11" s="11">
        <v>8</v>
      </c>
      <c r="M11" s="11" t="s">
        <v>71</v>
      </c>
      <c r="N11" s="11">
        <v>4</v>
      </c>
      <c r="O11" s="11">
        <v>70</v>
      </c>
      <c r="U11" s="12" t="s">
        <v>79</v>
      </c>
      <c r="X11" s="12" t="str">
        <f>VLOOKUP(J:J,[4]Sheet2!A$1:B$65536,2,0)</f>
        <v>OŠ Fran Franković</v>
      </c>
    </row>
    <row r="12" spans="1:256" s="12" customFormat="1" x14ac:dyDescent="0.25">
      <c r="A12" s="9">
        <v>5</v>
      </c>
      <c r="B12" s="10" t="s">
        <v>80</v>
      </c>
      <c r="C12" s="11" t="s">
        <v>81</v>
      </c>
      <c r="D12" s="11" t="s">
        <v>82</v>
      </c>
      <c r="E12" s="11" t="s">
        <v>52</v>
      </c>
      <c r="F12" s="11">
        <v>47</v>
      </c>
      <c r="G12" s="11" t="s">
        <v>53</v>
      </c>
      <c r="H12" s="11" t="s">
        <v>83</v>
      </c>
      <c r="I12" s="11" t="s">
        <v>84</v>
      </c>
      <c r="J12" s="15">
        <v>746</v>
      </c>
      <c r="K12" s="11" t="s">
        <v>85</v>
      </c>
      <c r="L12" s="11">
        <v>8</v>
      </c>
      <c r="M12" s="11" t="s">
        <v>71</v>
      </c>
      <c r="N12" s="11">
        <v>5</v>
      </c>
      <c r="O12" s="11">
        <v>65</v>
      </c>
      <c r="U12" s="12" t="s">
        <v>86</v>
      </c>
      <c r="X12" s="12" t="str">
        <f>VLOOKUP(J:J,[5]Sheet2!A$1:B$65536,2,0)</f>
        <v>OŠ Frana Krste Frankopana - Krk</v>
      </c>
    </row>
    <row r="13" spans="1:256" s="12" customFormat="1" x14ac:dyDescent="0.25">
      <c r="A13" s="9">
        <v>6</v>
      </c>
      <c r="B13" s="10" t="s">
        <v>87</v>
      </c>
      <c r="C13" s="11" t="s">
        <v>88</v>
      </c>
      <c r="D13" s="11" t="s">
        <v>89</v>
      </c>
      <c r="E13" s="11" t="s">
        <v>52</v>
      </c>
      <c r="F13" s="11">
        <v>47</v>
      </c>
      <c r="G13" s="11" t="s">
        <v>53</v>
      </c>
      <c r="H13" s="11" t="s">
        <v>90</v>
      </c>
      <c r="I13" s="11" t="s">
        <v>91</v>
      </c>
      <c r="J13" s="11">
        <v>820</v>
      </c>
      <c r="K13" s="11" t="s">
        <v>92</v>
      </c>
      <c r="L13" s="11">
        <v>8</v>
      </c>
      <c r="M13" s="11" t="s">
        <v>57</v>
      </c>
      <c r="N13" s="11">
        <v>5</v>
      </c>
      <c r="O13" s="11">
        <v>65</v>
      </c>
      <c r="U13" s="12" t="s">
        <v>93</v>
      </c>
      <c r="X13" s="12" t="str">
        <f>VLOOKUP(J:J,[6]Sheet2!A$1:B$65536,2,0)</f>
        <v>OŠ Hreljin</v>
      </c>
    </row>
    <row r="14" spans="1:256" s="12" customFormat="1" x14ac:dyDescent="0.25">
      <c r="A14" s="9">
        <v>7</v>
      </c>
      <c r="B14" s="10" t="s">
        <v>94</v>
      </c>
      <c r="C14" s="16" t="s">
        <v>95</v>
      </c>
      <c r="D14" s="16" t="s">
        <v>96</v>
      </c>
      <c r="E14" s="16" t="s">
        <v>52</v>
      </c>
      <c r="F14" s="16">
        <v>47</v>
      </c>
      <c r="G14" s="11" t="s">
        <v>53</v>
      </c>
      <c r="H14" s="16" t="s">
        <v>97</v>
      </c>
      <c r="I14" s="16" t="s">
        <v>98</v>
      </c>
      <c r="J14" s="16">
        <v>776</v>
      </c>
      <c r="K14" s="16" t="s">
        <v>56</v>
      </c>
      <c r="L14" s="16">
        <v>8</v>
      </c>
      <c r="M14" s="16" t="s">
        <v>71</v>
      </c>
      <c r="N14" s="16">
        <v>5</v>
      </c>
      <c r="O14" s="16">
        <v>65</v>
      </c>
      <c r="U14" s="12" t="s">
        <v>99</v>
      </c>
      <c r="X14" s="12" t="s">
        <v>100</v>
      </c>
    </row>
    <row r="15" spans="1:256" s="12" customFormat="1" x14ac:dyDescent="0.25">
      <c r="A15" s="9">
        <v>8</v>
      </c>
      <c r="B15" s="10" t="s">
        <v>101</v>
      </c>
      <c r="C15" s="11" t="s">
        <v>102</v>
      </c>
      <c r="D15" s="11" t="s">
        <v>103</v>
      </c>
      <c r="E15" s="11" t="s">
        <v>52</v>
      </c>
      <c r="F15" s="11">
        <v>47</v>
      </c>
      <c r="G15" s="11" t="s">
        <v>53</v>
      </c>
      <c r="H15" s="11" t="s">
        <v>69</v>
      </c>
      <c r="I15" s="11" t="s">
        <v>70</v>
      </c>
      <c r="J15" s="11">
        <v>785</v>
      </c>
      <c r="K15" s="11" t="s">
        <v>56</v>
      </c>
      <c r="L15" s="11">
        <v>8</v>
      </c>
      <c r="M15" s="11" t="s">
        <v>71</v>
      </c>
      <c r="N15" s="11">
        <v>6</v>
      </c>
      <c r="O15" s="11">
        <v>64</v>
      </c>
      <c r="U15" s="12" t="s">
        <v>104</v>
      </c>
      <c r="X15" s="12" t="str">
        <f>VLOOKUP(J:J,[3]Sheet2!A$1:B$65536,2,0)</f>
        <v>OŠ Eugena Kumičića - Rijeka</v>
      </c>
      <c r="Y15" s="12" t="s">
        <v>105</v>
      </c>
      <c r="Z15" s="12" t="s">
        <v>56</v>
      </c>
    </row>
    <row r="16" spans="1:256" s="12" customFormat="1" x14ac:dyDescent="0.25">
      <c r="A16" s="9">
        <v>9</v>
      </c>
      <c r="B16" s="10" t="s">
        <v>106</v>
      </c>
      <c r="C16" s="11" t="s">
        <v>107</v>
      </c>
      <c r="D16" s="11" t="s">
        <v>108</v>
      </c>
      <c r="E16" s="11" t="s">
        <v>52</v>
      </c>
      <c r="F16" s="11">
        <v>47</v>
      </c>
      <c r="G16" s="11" t="s">
        <v>53</v>
      </c>
      <c r="H16" s="11" t="s">
        <v>109</v>
      </c>
      <c r="I16" s="11" t="s">
        <v>110</v>
      </c>
      <c r="J16" s="11">
        <v>734</v>
      </c>
      <c r="K16" s="11" t="s">
        <v>111</v>
      </c>
      <c r="L16" s="11">
        <v>8</v>
      </c>
      <c r="M16" s="11" t="s">
        <v>71</v>
      </c>
      <c r="N16" s="11">
        <v>6</v>
      </c>
      <c r="O16" s="11">
        <v>64</v>
      </c>
      <c r="U16" s="12" t="s">
        <v>112</v>
      </c>
      <c r="X16" s="12" t="s">
        <v>113</v>
      </c>
    </row>
    <row r="17" spans="1:26" s="12" customFormat="1" x14ac:dyDescent="0.25">
      <c r="A17" s="9">
        <v>10</v>
      </c>
      <c r="B17" s="10" t="s">
        <v>114</v>
      </c>
      <c r="C17" s="11" t="s">
        <v>115</v>
      </c>
      <c r="D17" s="11" t="s">
        <v>116</v>
      </c>
      <c r="E17" s="11" t="s">
        <v>52</v>
      </c>
      <c r="F17" s="11">
        <v>47</v>
      </c>
      <c r="G17" s="11" t="s">
        <v>53</v>
      </c>
      <c r="H17" s="11" t="s">
        <v>117</v>
      </c>
      <c r="I17" s="11" t="s">
        <v>118</v>
      </c>
      <c r="J17" s="11">
        <v>730</v>
      </c>
      <c r="K17" s="11" t="s">
        <v>111</v>
      </c>
      <c r="L17" s="11">
        <v>8</v>
      </c>
      <c r="M17" s="11" t="s">
        <v>57</v>
      </c>
      <c r="N17" s="11">
        <v>6</v>
      </c>
      <c r="O17" s="11">
        <v>64</v>
      </c>
      <c r="U17" s="12" t="s">
        <v>119</v>
      </c>
      <c r="X17" s="12" t="str">
        <f>VLOOKUP(J:J,[7]Sheet2!A$1:B$65536,2,0)</f>
        <v>OŠ Vladimira Nazora - Crikvenica</v>
      </c>
    </row>
    <row r="18" spans="1:26" s="12" customFormat="1" x14ac:dyDescent="0.25">
      <c r="A18" s="9">
        <v>11</v>
      </c>
      <c r="B18" s="10" t="s">
        <v>120</v>
      </c>
      <c r="C18" s="11" t="s">
        <v>121</v>
      </c>
      <c r="D18" s="11" t="s">
        <v>122</v>
      </c>
      <c r="E18" s="11" t="s">
        <v>52</v>
      </c>
      <c r="F18" s="11">
        <v>47</v>
      </c>
      <c r="G18" s="11" t="s">
        <v>53</v>
      </c>
      <c r="H18" s="11" t="s">
        <v>123</v>
      </c>
      <c r="I18" s="11" t="s">
        <v>124</v>
      </c>
      <c r="J18" s="11">
        <v>851</v>
      </c>
      <c r="K18" s="11" t="s">
        <v>125</v>
      </c>
      <c r="L18" s="11">
        <v>8</v>
      </c>
      <c r="M18" s="11" t="s">
        <v>57</v>
      </c>
      <c r="N18" s="11">
        <v>7</v>
      </c>
      <c r="O18" s="11">
        <v>63</v>
      </c>
      <c r="U18" s="12" t="s">
        <v>126</v>
      </c>
      <c r="X18" s="12" t="str">
        <f>VLOOKUP(J:J,[8]Sheet2!A$1:B$65536,2,0)</f>
        <v>OŠ Dr. Andrija Mohorovičić</v>
      </c>
    </row>
    <row r="19" spans="1:26" s="12" customFormat="1" x14ac:dyDescent="0.25">
      <c r="A19" s="9">
        <v>12</v>
      </c>
      <c r="B19" s="10" t="s">
        <v>127</v>
      </c>
      <c r="C19" s="11" t="s">
        <v>128</v>
      </c>
      <c r="D19" s="11" t="s">
        <v>129</v>
      </c>
      <c r="E19" s="11" t="s">
        <v>52</v>
      </c>
      <c r="F19" s="11">
        <v>47</v>
      </c>
      <c r="G19" s="11" t="s">
        <v>53</v>
      </c>
      <c r="H19" s="11" t="s">
        <v>130</v>
      </c>
      <c r="I19" s="11" t="s">
        <v>131</v>
      </c>
      <c r="J19" s="11">
        <v>836</v>
      </c>
      <c r="K19" s="11" t="s">
        <v>132</v>
      </c>
      <c r="L19" s="11">
        <v>8</v>
      </c>
      <c r="M19" s="11" t="s">
        <v>57</v>
      </c>
      <c r="N19" s="11">
        <v>8</v>
      </c>
      <c r="O19" s="11">
        <v>62</v>
      </c>
      <c r="U19" s="12" t="s">
        <v>133</v>
      </c>
      <c r="X19" s="12" t="str">
        <f>VLOOKUP(J:J,[9]Sheet2!A$1:B$65536,2,0)</f>
        <v>OŠ Viktora Cara Emina - Lovran</v>
      </c>
      <c r="Y19" s="12" t="s">
        <v>134</v>
      </c>
      <c r="Z19" s="12" t="s">
        <v>56</v>
      </c>
    </row>
    <row r="20" spans="1:26" s="12" customFormat="1" x14ac:dyDescent="0.25">
      <c r="A20" s="9">
        <v>13</v>
      </c>
      <c r="B20" s="10" t="s">
        <v>135</v>
      </c>
      <c r="C20" s="17" t="s">
        <v>136</v>
      </c>
      <c r="D20" s="17" t="s">
        <v>137</v>
      </c>
      <c r="E20" s="17" t="s">
        <v>52</v>
      </c>
      <c r="F20" s="17">
        <v>47</v>
      </c>
      <c r="G20" s="11" t="s">
        <v>53</v>
      </c>
      <c r="H20" s="17" t="s">
        <v>97</v>
      </c>
      <c r="I20" s="17" t="s">
        <v>98</v>
      </c>
      <c r="J20" s="17">
        <v>776</v>
      </c>
      <c r="K20" s="17" t="s">
        <v>56</v>
      </c>
      <c r="L20" s="17">
        <v>8</v>
      </c>
      <c r="M20" s="17" t="s">
        <v>71</v>
      </c>
      <c r="N20" s="11">
        <v>9</v>
      </c>
      <c r="O20" s="17">
        <v>61</v>
      </c>
      <c r="U20" s="18" t="s">
        <v>138</v>
      </c>
      <c r="X20" s="12" t="s">
        <v>100</v>
      </c>
    </row>
    <row r="21" spans="1:26" s="12" customFormat="1" x14ac:dyDescent="0.25">
      <c r="A21" s="9">
        <v>14</v>
      </c>
      <c r="B21" s="10" t="s">
        <v>139</v>
      </c>
      <c r="C21" s="11" t="s">
        <v>140</v>
      </c>
      <c r="D21" s="11" t="s">
        <v>141</v>
      </c>
      <c r="E21" s="11" t="s">
        <v>52</v>
      </c>
      <c r="F21" s="11">
        <v>47</v>
      </c>
      <c r="G21" s="11" t="s">
        <v>53</v>
      </c>
      <c r="H21" s="11" t="s">
        <v>142</v>
      </c>
      <c r="I21" s="11" t="s">
        <v>143</v>
      </c>
      <c r="J21" s="11">
        <v>742</v>
      </c>
      <c r="K21" s="11" t="s">
        <v>144</v>
      </c>
      <c r="L21" s="11">
        <v>8</v>
      </c>
      <c r="M21" s="11" t="s">
        <v>57</v>
      </c>
      <c r="N21" s="11">
        <v>10</v>
      </c>
      <c r="O21" s="11">
        <v>60</v>
      </c>
      <c r="U21" s="12" t="s">
        <v>145</v>
      </c>
      <c r="X21" s="12" t="s">
        <v>146</v>
      </c>
    </row>
    <row r="22" spans="1:26" s="12" customFormat="1" x14ac:dyDescent="0.25">
      <c r="A22" s="9">
        <v>15</v>
      </c>
      <c r="B22" s="10" t="s">
        <v>147</v>
      </c>
      <c r="C22" s="11" t="s">
        <v>148</v>
      </c>
      <c r="D22" s="11" t="s">
        <v>149</v>
      </c>
      <c r="E22" s="11"/>
      <c r="F22" s="11">
        <v>47</v>
      </c>
      <c r="G22" s="11" t="s">
        <v>53</v>
      </c>
      <c r="H22" s="11" t="s">
        <v>150</v>
      </c>
      <c r="I22" s="11" t="s">
        <v>151</v>
      </c>
      <c r="J22" s="11">
        <v>780</v>
      </c>
      <c r="K22" s="11" t="s">
        <v>152</v>
      </c>
      <c r="L22" s="11">
        <v>8</v>
      </c>
      <c r="M22" s="11" t="s">
        <v>57</v>
      </c>
      <c r="N22" s="11">
        <v>10</v>
      </c>
      <c r="O22" s="11">
        <v>60</v>
      </c>
      <c r="U22" s="12" t="s">
        <v>153</v>
      </c>
      <c r="X22" s="12" t="str">
        <f>VLOOKUP(J:J,[10]Mentori!A$1:B$65536,2,0)</f>
        <v>OŠ Vladimir Gortan - Rijeka</v>
      </c>
    </row>
    <row r="23" spans="1:26" s="12" customFormat="1" x14ac:dyDescent="0.25">
      <c r="A23" s="9">
        <v>16</v>
      </c>
      <c r="B23" s="10" t="s">
        <v>154</v>
      </c>
      <c r="C23" s="11" t="s">
        <v>155</v>
      </c>
      <c r="D23" s="11" t="s">
        <v>156</v>
      </c>
      <c r="E23" s="11" t="s">
        <v>52</v>
      </c>
      <c r="F23" s="11">
        <v>47</v>
      </c>
      <c r="G23" s="11" t="s">
        <v>53</v>
      </c>
      <c r="H23" s="11" t="s">
        <v>157</v>
      </c>
      <c r="I23" s="11" t="s">
        <v>158</v>
      </c>
      <c r="J23" s="11">
        <v>754</v>
      </c>
      <c r="K23" s="11" t="s">
        <v>159</v>
      </c>
      <c r="L23" s="11">
        <v>8</v>
      </c>
      <c r="M23" s="11" t="s">
        <v>71</v>
      </c>
      <c r="N23" s="11">
        <v>11</v>
      </c>
      <c r="O23" s="11">
        <v>59</v>
      </c>
      <c r="U23" s="12" t="s">
        <v>160</v>
      </c>
      <c r="X23" s="12" t="str">
        <f>VLOOKUP(J:J,[11]Sheet2!A$1:B$65536,2,0)</f>
        <v>OŠ Frane Petrića</v>
      </c>
      <c r="Y23" s="12" t="s">
        <v>161</v>
      </c>
      <c r="Z23" s="12" t="s">
        <v>162</v>
      </c>
    </row>
    <row r="24" spans="1:26" s="12" customFormat="1" x14ac:dyDescent="0.25">
      <c r="A24" s="9">
        <v>17</v>
      </c>
      <c r="B24" s="10" t="s">
        <v>163</v>
      </c>
      <c r="C24" s="11" t="s">
        <v>164</v>
      </c>
      <c r="D24" s="11" t="s">
        <v>165</v>
      </c>
      <c r="E24" s="11" t="s">
        <v>52</v>
      </c>
      <c r="F24" s="11">
        <v>47</v>
      </c>
      <c r="G24" s="11" t="s">
        <v>53</v>
      </c>
      <c r="H24" s="11" t="s">
        <v>166</v>
      </c>
      <c r="I24" s="11" t="s">
        <v>167</v>
      </c>
      <c r="J24" s="11">
        <v>782</v>
      </c>
      <c r="K24" s="11" t="s">
        <v>56</v>
      </c>
      <c r="L24" s="11">
        <v>8</v>
      </c>
      <c r="M24" s="11" t="s">
        <v>71</v>
      </c>
      <c r="N24" s="11">
        <v>12</v>
      </c>
      <c r="O24" s="11">
        <v>58</v>
      </c>
      <c r="U24" s="12" t="s">
        <v>168</v>
      </c>
      <c r="X24" s="12" t="str">
        <f>VLOOKUP(J:J,[12]Sheet2!A$1:B$65536,2,0)</f>
        <v>OŠ Kantrida</v>
      </c>
    </row>
    <row r="25" spans="1:26" s="12" customFormat="1" x14ac:dyDescent="0.25">
      <c r="A25" s="9">
        <v>18</v>
      </c>
      <c r="B25" s="10" t="s">
        <v>169</v>
      </c>
      <c r="C25" s="11" t="s">
        <v>170</v>
      </c>
      <c r="D25" s="11" t="s">
        <v>171</v>
      </c>
      <c r="E25" s="11" t="s">
        <v>52</v>
      </c>
      <c r="F25" s="11">
        <v>47</v>
      </c>
      <c r="G25" s="11" t="s">
        <v>53</v>
      </c>
      <c r="H25" s="11" t="s">
        <v>172</v>
      </c>
      <c r="I25" s="11" t="s">
        <v>173</v>
      </c>
      <c r="J25" s="11">
        <v>2852</v>
      </c>
      <c r="K25" s="11" t="s">
        <v>174</v>
      </c>
      <c r="L25" s="11">
        <v>8</v>
      </c>
      <c r="M25" s="11" t="s">
        <v>71</v>
      </c>
      <c r="N25" s="11">
        <v>12</v>
      </c>
      <c r="O25" s="11">
        <v>58</v>
      </c>
      <c r="U25" s="12" t="s">
        <v>175</v>
      </c>
      <c r="X25" s="12" t="str">
        <f>VLOOKUP(J:J,[13]Sheet2!A$1:B$65536,2,0)</f>
        <v>OŠ Kostrena</v>
      </c>
    </row>
    <row r="26" spans="1:26" s="12" customFormat="1" x14ac:dyDescent="0.25">
      <c r="A26" s="9">
        <v>19</v>
      </c>
      <c r="B26" s="10" t="s">
        <v>176</v>
      </c>
      <c r="C26" s="11" t="s">
        <v>177</v>
      </c>
      <c r="D26" s="11" t="s">
        <v>178</v>
      </c>
      <c r="E26" s="11" t="s">
        <v>52</v>
      </c>
      <c r="F26" s="11">
        <v>47</v>
      </c>
      <c r="G26" s="11" t="s">
        <v>53</v>
      </c>
      <c r="H26" s="11" t="s">
        <v>179</v>
      </c>
      <c r="I26" s="11" t="s">
        <v>180</v>
      </c>
      <c r="J26" s="11">
        <v>851</v>
      </c>
      <c r="K26" s="11" t="s">
        <v>125</v>
      </c>
      <c r="L26" s="11">
        <v>8</v>
      </c>
      <c r="M26" s="11" t="s">
        <v>57</v>
      </c>
      <c r="N26" s="11">
        <v>13</v>
      </c>
      <c r="O26" s="11">
        <v>57</v>
      </c>
      <c r="U26" s="12" t="s">
        <v>181</v>
      </c>
      <c r="X26" s="12" t="str">
        <f>VLOOKUP(J:J,[8]Sheet2!A$1:B$65536,2,0)</f>
        <v>OŠ Dr. Andrija Mohorovičić</v>
      </c>
    </row>
    <row r="27" spans="1:26" s="12" customFormat="1" x14ac:dyDescent="0.25">
      <c r="A27" s="9">
        <v>20</v>
      </c>
      <c r="B27" s="10" t="s">
        <v>182</v>
      </c>
      <c r="C27" s="11" t="s">
        <v>183</v>
      </c>
      <c r="D27" s="11" t="s">
        <v>184</v>
      </c>
      <c r="E27" s="11" t="s">
        <v>52</v>
      </c>
      <c r="F27" s="11">
        <v>47</v>
      </c>
      <c r="G27" s="11" t="s">
        <v>53</v>
      </c>
      <c r="H27" s="11" t="s">
        <v>109</v>
      </c>
      <c r="I27" s="11" t="s">
        <v>110</v>
      </c>
      <c r="J27" s="11">
        <v>734</v>
      </c>
      <c r="K27" s="11" t="s">
        <v>111</v>
      </c>
      <c r="L27" s="11">
        <v>8</v>
      </c>
      <c r="M27" s="11" t="s">
        <v>71</v>
      </c>
      <c r="N27" s="11">
        <v>13</v>
      </c>
      <c r="O27" s="11">
        <v>57</v>
      </c>
      <c r="U27" s="12" t="s">
        <v>185</v>
      </c>
      <c r="X27" s="12" t="s">
        <v>113</v>
      </c>
    </row>
    <row r="28" spans="1:26" s="12" customFormat="1" x14ac:dyDescent="0.25">
      <c r="A28" s="9">
        <v>21</v>
      </c>
      <c r="B28" s="10" t="s">
        <v>186</v>
      </c>
      <c r="C28" s="17" t="s">
        <v>187</v>
      </c>
      <c r="D28" s="17" t="s">
        <v>188</v>
      </c>
      <c r="E28" s="11" t="s">
        <v>52</v>
      </c>
      <c r="F28" s="17">
        <v>47</v>
      </c>
      <c r="G28" s="11" t="s">
        <v>53</v>
      </c>
      <c r="H28" s="17" t="s">
        <v>97</v>
      </c>
      <c r="I28" s="17" t="s">
        <v>98</v>
      </c>
      <c r="J28" s="17">
        <v>776</v>
      </c>
      <c r="K28" s="17" t="s">
        <v>56</v>
      </c>
      <c r="L28" s="17">
        <v>8</v>
      </c>
      <c r="M28" s="17" t="s">
        <v>71</v>
      </c>
      <c r="N28" s="11">
        <v>13</v>
      </c>
      <c r="O28" s="17">
        <v>57</v>
      </c>
      <c r="U28" s="12" t="s">
        <v>189</v>
      </c>
      <c r="X28" s="12" t="s">
        <v>100</v>
      </c>
    </row>
    <row r="29" spans="1:26" s="12" customFormat="1" x14ac:dyDescent="0.25">
      <c r="A29" s="9">
        <v>22</v>
      </c>
      <c r="B29" s="10" t="s">
        <v>190</v>
      </c>
      <c r="C29" s="11" t="s">
        <v>191</v>
      </c>
      <c r="D29" s="11" t="s">
        <v>192</v>
      </c>
      <c r="E29" s="11" t="s">
        <v>52</v>
      </c>
      <c r="F29" s="11">
        <v>47</v>
      </c>
      <c r="G29" s="11" t="s">
        <v>53</v>
      </c>
      <c r="H29" s="11" t="s">
        <v>130</v>
      </c>
      <c r="I29" s="11" t="s">
        <v>131</v>
      </c>
      <c r="J29" s="11">
        <v>836</v>
      </c>
      <c r="K29" s="11" t="s">
        <v>132</v>
      </c>
      <c r="L29" s="11">
        <v>8</v>
      </c>
      <c r="M29" s="11" t="s">
        <v>57</v>
      </c>
      <c r="N29" s="11">
        <v>14</v>
      </c>
      <c r="O29" s="11">
        <v>56</v>
      </c>
      <c r="U29" s="12" t="s">
        <v>193</v>
      </c>
      <c r="X29" s="12" t="str">
        <f>VLOOKUP(J:J,[9]Sheet2!A$1:B$65536,2,0)</f>
        <v>OŠ Viktora Cara Emina - Lovran</v>
      </c>
      <c r="Y29" s="12" t="s">
        <v>194</v>
      </c>
      <c r="Z29" s="12" t="s">
        <v>56</v>
      </c>
    </row>
    <row r="30" spans="1:26" s="12" customFormat="1" x14ac:dyDescent="0.25">
      <c r="A30" s="9">
        <v>23</v>
      </c>
      <c r="B30" s="10" t="s">
        <v>195</v>
      </c>
      <c r="C30" s="11" t="s">
        <v>140</v>
      </c>
      <c r="D30" s="11" t="s">
        <v>196</v>
      </c>
      <c r="E30" s="11" t="s">
        <v>52</v>
      </c>
      <c r="F30" s="11">
        <v>47</v>
      </c>
      <c r="G30" s="11" t="s">
        <v>53</v>
      </c>
      <c r="H30" s="11" t="s">
        <v>197</v>
      </c>
      <c r="I30" s="11" t="s">
        <v>173</v>
      </c>
      <c r="J30" s="11">
        <v>2852</v>
      </c>
      <c r="K30" s="11" t="s">
        <v>174</v>
      </c>
      <c r="L30" s="11">
        <v>8</v>
      </c>
      <c r="M30" s="11" t="s">
        <v>71</v>
      </c>
      <c r="N30" s="11">
        <v>15</v>
      </c>
      <c r="O30" s="11">
        <v>55</v>
      </c>
      <c r="U30" s="12" t="s">
        <v>198</v>
      </c>
      <c r="X30" s="12" t="str">
        <f>VLOOKUP(J:J,[13]Sheet2!A$1:B$65536,2,0)</f>
        <v>OŠ Kostrena</v>
      </c>
    </row>
    <row r="31" spans="1:26" s="12" customFormat="1" x14ac:dyDescent="0.25">
      <c r="A31" s="9">
        <v>24</v>
      </c>
      <c r="B31" s="10" t="s">
        <v>199</v>
      </c>
      <c r="C31" s="17" t="s">
        <v>200</v>
      </c>
      <c r="D31" s="17" t="s">
        <v>201</v>
      </c>
      <c r="E31" s="11" t="s">
        <v>52</v>
      </c>
      <c r="F31" s="17">
        <v>47</v>
      </c>
      <c r="G31" s="11" t="s">
        <v>53</v>
      </c>
      <c r="H31" s="17" t="s">
        <v>97</v>
      </c>
      <c r="I31" s="17" t="s">
        <v>98</v>
      </c>
      <c r="J31" s="17">
        <v>776</v>
      </c>
      <c r="K31" s="17" t="s">
        <v>56</v>
      </c>
      <c r="L31" s="17">
        <v>8</v>
      </c>
      <c r="M31" s="17" t="s">
        <v>71</v>
      </c>
      <c r="N31" s="11">
        <v>15</v>
      </c>
      <c r="O31" s="17">
        <v>55</v>
      </c>
      <c r="U31" s="12" t="s">
        <v>202</v>
      </c>
      <c r="X31" s="12" t="s">
        <v>100</v>
      </c>
    </row>
    <row r="32" spans="1:26" s="12" customFormat="1" x14ac:dyDescent="0.25">
      <c r="A32" s="9">
        <v>25</v>
      </c>
      <c r="B32" s="10" t="s">
        <v>203</v>
      </c>
      <c r="C32" s="11" t="s">
        <v>204</v>
      </c>
      <c r="D32" s="11" t="s">
        <v>205</v>
      </c>
      <c r="E32" s="11" t="s">
        <v>52</v>
      </c>
      <c r="F32" s="11">
        <v>47</v>
      </c>
      <c r="G32" s="11" t="s">
        <v>53</v>
      </c>
      <c r="H32" s="11" t="s">
        <v>206</v>
      </c>
      <c r="I32" s="11" t="s">
        <v>207</v>
      </c>
      <c r="J32" s="11">
        <v>758</v>
      </c>
      <c r="K32" s="11" t="s">
        <v>208</v>
      </c>
      <c r="L32" s="11">
        <v>8</v>
      </c>
      <c r="M32" s="11" t="s">
        <v>71</v>
      </c>
      <c r="N32" s="11">
        <v>16</v>
      </c>
      <c r="O32" s="11">
        <v>53</v>
      </c>
      <c r="U32" s="12" t="s">
        <v>209</v>
      </c>
      <c r="X32" s="12" t="str">
        <f>VLOOKUP(J:J,[14]Sheet2!A$1:B$65536,2,0)</f>
        <v>OŠ Rikard Katalinić Jeretov</v>
      </c>
      <c r="Y32" s="12" t="s">
        <v>210</v>
      </c>
      <c r="Z32" s="12" t="s">
        <v>56</v>
      </c>
    </row>
    <row r="33" spans="1:26" s="12" customFormat="1" x14ac:dyDescent="0.25">
      <c r="A33" s="9">
        <v>26</v>
      </c>
      <c r="B33" s="10" t="s">
        <v>211</v>
      </c>
      <c r="C33" s="11" t="s">
        <v>109</v>
      </c>
      <c r="D33" s="11" t="s">
        <v>212</v>
      </c>
      <c r="E33" s="11" t="s">
        <v>52</v>
      </c>
      <c r="F33" s="11">
        <v>47</v>
      </c>
      <c r="G33" s="11" t="s">
        <v>53</v>
      </c>
      <c r="H33" s="11" t="s">
        <v>213</v>
      </c>
      <c r="I33" s="11" t="s">
        <v>214</v>
      </c>
      <c r="J33" s="11">
        <v>827</v>
      </c>
      <c r="K33" s="11" t="s">
        <v>64</v>
      </c>
      <c r="L33" s="11">
        <v>8</v>
      </c>
      <c r="M33" s="11" t="s">
        <v>57</v>
      </c>
      <c r="N33" s="11">
        <v>16</v>
      </c>
      <c r="O33" s="11">
        <v>53</v>
      </c>
      <c r="U33" s="12" t="s">
        <v>215</v>
      </c>
      <c r="X33" s="12" t="str">
        <f>VLOOKUP(J:J,[2]Sheet2!A$1:B$65536,2,0)</f>
        <v>OŠ Milan Brozović</v>
      </c>
    </row>
    <row r="34" spans="1:26" s="12" customFormat="1" x14ac:dyDescent="0.25">
      <c r="A34" s="9">
        <v>27</v>
      </c>
      <c r="B34" s="10" t="s">
        <v>216</v>
      </c>
      <c r="C34" s="11" t="s">
        <v>217</v>
      </c>
      <c r="D34" s="11" t="s">
        <v>218</v>
      </c>
      <c r="E34" s="11" t="s">
        <v>52</v>
      </c>
      <c r="F34" s="11">
        <v>47</v>
      </c>
      <c r="G34" s="11" t="s">
        <v>53</v>
      </c>
      <c r="H34" s="11" t="s">
        <v>157</v>
      </c>
      <c r="I34" s="11" t="s">
        <v>158</v>
      </c>
      <c r="J34" s="11">
        <v>754</v>
      </c>
      <c r="K34" s="11" t="s">
        <v>159</v>
      </c>
      <c r="L34" s="11">
        <v>8</v>
      </c>
      <c r="M34" s="11" t="s">
        <v>71</v>
      </c>
      <c r="N34" s="11">
        <v>17</v>
      </c>
      <c r="O34" s="11">
        <v>52</v>
      </c>
      <c r="U34" s="12" t="s">
        <v>219</v>
      </c>
      <c r="X34" s="12" t="str">
        <f>VLOOKUP(J:J,[11]Sheet2!A$1:B$65536,2,0)</f>
        <v>OŠ Frane Petrića</v>
      </c>
      <c r="Y34" s="12" t="s">
        <v>220</v>
      </c>
      <c r="Z34" s="12" t="s">
        <v>56</v>
      </c>
    </row>
    <row r="35" spans="1:26" s="12" customFormat="1" x14ac:dyDescent="0.25">
      <c r="A35" s="9">
        <v>28</v>
      </c>
      <c r="B35" s="10" t="s">
        <v>221</v>
      </c>
      <c r="C35" s="11" t="s">
        <v>222</v>
      </c>
      <c r="D35" s="11" t="s">
        <v>223</v>
      </c>
      <c r="E35" s="11" t="s">
        <v>52</v>
      </c>
      <c r="F35" s="11">
        <v>47</v>
      </c>
      <c r="G35" s="11" t="s">
        <v>53</v>
      </c>
      <c r="H35" s="11" t="s">
        <v>123</v>
      </c>
      <c r="I35" s="11" t="s">
        <v>124</v>
      </c>
      <c r="J35" s="11">
        <v>851</v>
      </c>
      <c r="K35" s="11" t="s">
        <v>125</v>
      </c>
      <c r="L35" s="11">
        <v>8</v>
      </c>
      <c r="M35" s="11" t="s">
        <v>57</v>
      </c>
      <c r="N35" s="11">
        <v>17</v>
      </c>
      <c r="O35" s="11">
        <v>52</v>
      </c>
      <c r="U35" s="12" t="s">
        <v>224</v>
      </c>
      <c r="X35" s="12" t="str">
        <f>VLOOKUP(J:J,[8]Sheet2!A$1:B$65536,2,0)</f>
        <v>OŠ Dr. Andrija Mohorovičić</v>
      </c>
    </row>
    <row r="36" spans="1:26" s="12" customFormat="1" x14ac:dyDescent="0.25">
      <c r="A36" s="9">
        <v>29</v>
      </c>
      <c r="B36" s="10" t="s">
        <v>225</v>
      </c>
      <c r="C36" s="16" t="s">
        <v>81</v>
      </c>
      <c r="D36" s="16" t="s">
        <v>226</v>
      </c>
      <c r="E36" s="16" t="s">
        <v>52</v>
      </c>
      <c r="F36" s="16">
        <v>47</v>
      </c>
      <c r="G36" s="11" t="s">
        <v>53</v>
      </c>
      <c r="H36" s="16" t="s">
        <v>227</v>
      </c>
      <c r="I36" s="16" t="s">
        <v>228</v>
      </c>
      <c r="J36" s="16">
        <v>776</v>
      </c>
      <c r="K36" s="16" t="s">
        <v>56</v>
      </c>
      <c r="L36" s="16">
        <v>8</v>
      </c>
      <c r="M36" s="16" t="s">
        <v>71</v>
      </c>
      <c r="N36" s="16">
        <v>18</v>
      </c>
      <c r="O36" s="16">
        <v>51</v>
      </c>
      <c r="U36" s="12" t="s">
        <v>229</v>
      </c>
      <c r="X36" s="12" t="s">
        <v>100</v>
      </c>
    </row>
    <row r="37" spans="1:26" s="12" customFormat="1" x14ac:dyDescent="0.25">
      <c r="A37" s="9">
        <v>30</v>
      </c>
      <c r="B37" s="10" t="s">
        <v>230</v>
      </c>
      <c r="C37" s="11" t="s">
        <v>231</v>
      </c>
      <c r="D37" s="11" t="s">
        <v>232</v>
      </c>
      <c r="E37" s="11" t="s">
        <v>52</v>
      </c>
      <c r="F37" s="11">
        <v>47</v>
      </c>
      <c r="G37" s="11" t="s">
        <v>53</v>
      </c>
      <c r="H37" s="11" t="s">
        <v>233</v>
      </c>
      <c r="I37" s="11" t="s">
        <v>234</v>
      </c>
      <c r="J37" s="19">
        <v>867</v>
      </c>
      <c r="K37" s="11" t="s">
        <v>235</v>
      </c>
      <c r="L37" s="11">
        <v>8</v>
      </c>
      <c r="M37" s="11" t="s">
        <v>57</v>
      </c>
      <c r="N37" s="11">
        <v>19</v>
      </c>
      <c r="O37" s="11">
        <v>50</v>
      </c>
      <c r="U37" s="12" t="s">
        <v>236</v>
      </c>
      <c r="X37" s="12" t="str">
        <f>VLOOKUP(J:J,[15]Sheet2!A$1:B$65536,2,0)</f>
        <v>OŠ Dr. Branimira Markovića</v>
      </c>
    </row>
    <row r="38" spans="1:26" s="12" customFormat="1" x14ac:dyDescent="0.25">
      <c r="A38" s="9">
        <v>31</v>
      </c>
      <c r="B38" s="10" t="s">
        <v>237</v>
      </c>
      <c r="C38" s="11" t="s">
        <v>238</v>
      </c>
      <c r="D38" s="11" t="s">
        <v>239</v>
      </c>
      <c r="E38" s="11" t="s">
        <v>52</v>
      </c>
      <c r="F38" s="11">
        <v>47</v>
      </c>
      <c r="G38" s="11" t="s">
        <v>53</v>
      </c>
      <c r="H38" s="11" t="s">
        <v>90</v>
      </c>
      <c r="I38" s="11" t="s">
        <v>91</v>
      </c>
      <c r="J38" s="11">
        <v>820</v>
      </c>
      <c r="K38" s="11" t="s">
        <v>92</v>
      </c>
      <c r="L38" s="11">
        <v>8</v>
      </c>
      <c r="M38" s="11" t="s">
        <v>57</v>
      </c>
      <c r="N38" s="11">
        <v>20</v>
      </c>
      <c r="O38" s="11">
        <v>49</v>
      </c>
      <c r="U38" s="12" t="s">
        <v>240</v>
      </c>
      <c r="X38" s="12" t="str">
        <f>VLOOKUP(J:J,[6]Sheet2!A$1:B$65536,2,0)</f>
        <v>OŠ Hreljin</v>
      </c>
    </row>
    <row r="39" spans="1:26" s="12" customFormat="1" x14ac:dyDescent="0.25">
      <c r="A39" s="9">
        <v>32</v>
      </c>
      <c r="B39" s="10" t="s">
        <v>241</v>
      </c>
      <c r="C39" s="11" t="s">
        <v>242</v>
      </c>
      <c r="D39" s="11" t="s">
        <v>243</v>
      </c>
      <c r="E39" s="11" t="s">
        <v>52</v>
      </c>
      <c r="F39" s="11">
        <v>47</v>
      </c>
      <c r="G39" s="11" t="s">
        <v>53</v>
      </c>
      <c r="H39" s="11" t="s">
        <v>69</v>
      </c>
      <c r="I39" s="11" t="s">
        <v>70</v>
      </c>
      <c r="J39" s="11">
        <v>785</v>
      </c>
      <c r="K39" s="11" t="s">
        <v>56</v>
      </c>
      <c r="L39" s="11">
        <v>8</v>
      </c>
      <c r="M39" s="11" t="s">
        <v>71</v>
      </c>
      <c r="N39" s="11">
        <v>20</v>
      </c>
      <c r="O39" s="11">
        <v>49</v>
      </c>
      <c r="U39" s="12" t="s">
        <v>244</v>
      </c>
      <c r="X39" s="12" t="str">
        <f>VLOOKUP(J:J,[3]Sheet2!A$1:B$65536,2,0)</f>
        <v>OŠ Eugena Kumičića - Rijeka</v>
      </c>
      <c r="Y39" s="12" t="s">
        <v>245</v>
      </c>
      <c r="Z39" s="12" t="s">
        <v>56</v>
      </c>
    </row>
    <row r="40" spans="1:26" s="12" customFormat="1" x14ac:dyDescent="0.25">
      <c r="A40" s="9">
        <v>33</v>
      </c>
      <c r="B40" s="20">
        <v>79759521762</v>
      </c>
      <c r="C40" s="11" t="s">
        <v>60</v>
      </c>
      <c r="D40" s="11" t="s">
        <v>246</v>
      </c>
      <c r="E40" s="11" t="s">
        <v>52</v>
      </c>
      <c r="F40" s="11">
        <v>47</v>
      </c>
      <c r="G40" s="11" t="s">
        <v>53</v>
      </c>
      <c r="H40" s="11" t="s">
        <v>247</v>
      </c>
      <c r="I40" s="11" t="s">
        <v>248</v>
      </c>
      <c r="J40" s="11">
        <v>784</v>
      </c>
      <c r="K40" s="11" t="s">
        <v>56</v>
      </c>
      <c r="L40" s="11">
        <v>8</v>
      </c>
      <c r="M40" s="11" t="s">
        <v>71</v>
      </c>
      <c r="N40" s="11">
        <v>21</v>
      </c>
      <c r="O40" s="11">
        <v>48</v>
      </c>
      <c r="U40" s="12" t="s">
        <v>249</v>
      </c>
      <c r="X40" s="12" t="str">
        <f>VLOOKUP(J:J,[16]Sheet2!A$1:B$65536,2,0)</f>
        <v>OŠ Kozala</v>
      </c>
    </row>
    <row r="41" spans="1:26" s="12" customFormat="1" x14ac:dyDescent="0.25">
      <c r="A41" s="9">
        <v>34</v>
      </c>
      <c r="B41" s="10" t="s">
        <v>250</v>
      </c>
      <c r="C41" s="11" t="s">
        <v>251</v>
      </c>
      <c r="D41" s="11" t="s">
        <v>252</v>
      </c>
      <c r="E41" s="11" t="s">
        <v>52</v>
      </c>
      <c r="F41" s="11">
        <v>47</v>
      </c>
      <c r="G41" s="11" t="s">
        <v>53</v>
      </c>
      <c r="H41" s="11" t="s">
        <v>69</v>
      </c>
      <c r="I41" s="11" t="s">
        <v>70</v>
      </c>
      <c r="J41" s="11">
        <v>785</v>
      </c>
      <c r="K41" s="11" t="s">
        <v>56</v>
      </c>
      <c r="L41" s="11">
        <v>8</v>
      </c>
      <c r="M41" s="11" t="s">
        <v>71</v>
      </c>
      <c r="N41" s="11">
        <v>22</v>
      </c>
      <c r="O41" s="11">
        <v>46</v>
      </c>
      <c r="U41" s="12" t="s">
        <v>253</v>
      </c>
      <c r="X41" s="12" t="str">
        <f>VLOOKUP(J:J,[3]Sheet2!A$1:B$65536,2,0)</f>
        <v>OŠ Eugena Kumičića - Rijeka</v>
      </c>
      <c r="Y41" s="12" t="s">
        <v>254</v>
      </c>
      <c r="Z41" s="12" t="s">
        <v>255</v>
      </c>
    </row>
    <row r="42" spans="1:26" s="12" customFormat="1" x14ac:dyDescent="0.25">
      <c r="A42" s="9">
        <v>35</v>
      </c>
      <c r="B42" s="10" t="s">
        <v>256</v>
      </c>
      <c r="C42" s="11" t="s">
        <v>257</v>
      </c>
      <c r="D42" s="11" t="s">
        <v>258</v>
      </c>
      <c r="E42" s="11" t="s">
        <v>52</v>
      </c>
      <c r="F42" s="11">
        <v>47</v>
      </c>
      <c r="G42" s="11" t="s">
        <v>53</v>
      </c>
      <c r="H42" s="11" t="s">
        <v>97</v>
      </c>
      <c r="I42" s="11" t="s">
        <v>259</v>
      </c>
      <c r="J42" s="11">
        <v>789</v>
      </c>
      <c r="K42" s="11" t="s">
        <v>56</v>
      </c>
      <c r="L42" s="11">
        <v>8</v>
      </c>
      <c r="M42" s="11" t="s">
        <v>71</v>
      </c>
      <c r="N42" s="11">
        <v>23</v>
      </c>
      <c r="O42" s="11">
        <v>45</v>
      </c>
      <c r="U42" s="12" t="s">
        <v>260</v>
      </c>
      <c r="X42" s="12" t="str">
        <f>VLOOKUP(J:J,[17]Sheet2!A$1:B$65536,2,0)</f>
        <v>OŠ Nikola Tesla - Rijeka</v>
      </c>
      <c r="Y42" s="12" t="s">
        <v>261</v>
      </c>
      <c r="Z42" s="12" t="s">
        <v>56</v>
      </c>
    </row>
    <row r="43" spans="1:26" s="12" customFormat="1" x14ac:dyDescent="0.25">
      <c r="A43" s="9">
        <v>36</v>
      </c>
      <c r="B43" s="10" t="s">
        <v>262</v>
      </c>
      <c r="C43" s="11" t="s">
        <v>263</v>
      </c>
      <c r="D43" s="11" t="s">
        <v>264</v>
      </c>
      <c r="E43" s="11" t="s">
        <v>52</v>
      </c>
      <c r="F43" s="11">
        <v>47</v>
      </c>
      <c r="G43" s="11" t="s">
        <v>53</v>
      </c>
      <c r="H43" s="11" t="s">
        <v>206</v>
      </c>
      <c r="I43" s="11" t="s">
        <v>207</v>
      </c>
      <c r="J43" s="11">
        <v>758</v>
      </c>
      <c r="K43" s="11" t="s">
        <v>208</v>
      </c>
      <c r="L43" s="11">
        <v>8</v>
      </c>
      <c r="M43" s="11" t="s">
        <v>71</v>
      </c>
      <c r="N43" s="11">
        <v>23</v>
      </c>
      <c r="O43" s="11">
        <v>45</v>
      </c>
      <c r="U43" s="12" t="s">
        <v>265</v>
      </c>
      <c r="X43" s="12" t="str">
        <f>VLOOKUP(J:J,[14]Sheet2!A$1:B$65536,2,0)</f>
        <v>OŠ Rikard Katalinić Jeretov</v>
      </c>
      <c r="Y43" s="12" t="s">
        <v>266</v>
      </c>
      <c r="Z43" s="12" t="s">
        <v>56</v>
      </c>
    </row>
    <row r="44" spans="1:26" s="12" customFormat="1" x14ac:dyDescent="0.25">
      <c r="A44" s="9">
        <v>37</v>
      </c>
      <c r="B44" s="10" t="s">
        <v>267</v>
      </c>
      <c r="C44" s="11" t="s">
        <v>268</v>
      </c>
      <c r="D44" s="11" t="s">
        <v>269</v>
      </c>
      <c r="E44" s="11" t="s">
        <v>52</v>
      </c>
      <c r="F44" s="11">
        <v>47</v>
      </c>
      <c r="G44" s="11" t="s">
        <v>53</v>
      </c>
      <c r="H44" s="11" t="s">
        <v>270</v>
      </c>
      <c r="I44" s="11" t="s">
        <v>271</v>
      </c>
      <c r="J44" s="11">
        <v>746</v>
      </c>
      <c r="K44" s="11" t="s">
        <v>272</v>
      </c>
      <c r="L44" s="11">
        <v>8</v>
      </c>
      <c r="M44" s="11" t="s">
        <v>71</v>
      </c>
      <c r="N44" s="11">
        <v>23</v>
      </c>
      <c r="O44" s="11">
        <v>45</v>
      </c>
      <c r="U44" s="12" t="s">
        <v>273</v>
      </c>
      <c r="X44" s="12" t="str">
        <f>VLOOKUP(J:J,[5]Sheet2!A$1:B$65536,2,0)</f>
        <v>OŠ Frana Krste Frankopana - Krk</v>
      </c>
    </row>
    <row r="45" spans="1:26" s="12" customFormat="1" x14ac:dyDescent="0.25">
      <c r="A45" s="9">
        <v>38</v>
      </c>
      <c r="B45" s="21">
        <v>74618658692</v>
      </c>
      <c r="C45" s="21" t="s">
        <v>204</v>
      </c>
      <c r="D45" s="21" t="s">
        <v>274</v>
      </c>
      <c r="E45" s="11" t="s">
        <v>52</v>
      </c>
      <c r="F45" s="11">
        <v>47</v>
      </c>
      <c r="G45" s="11" t="s">
        <v>53</v>
      </c>
      <c r="H45" s="11" t="s">
        <v>69</v>
      </c>
      <c r="I45" s="11" t="s">
        <v>275</v>
      </c>
      <c r="J45" s="11">
        <v>737</v>
      </c>
      <c r="K45" s="11" t="s">
        <v>276</v>
      </c>
      <c r="L45" s="11">
        <v>8</v>
      </c>
      <c r="M45" s="11" t="s">
        <v>57</v>
      </c>
      <c r="N45" s="11">
        <v>24</v>
      </c>
      <c r="O45" s="11">
        <v>43</v>
      </c>
      <c r="U45" s="12" t="s">
        <v>277</v>
      </c>
      <c r="X45" s="12" t="str">
        <f>VLOOKUP(J:J,[18]Sheet2!A$1:B$65536,2,0)</f>
        <v>OŠ Petar Zrinski - Čabar</v>
      </c>
    </row>
    <row r="46" spans="1:26" s="12" customFormat="1" x14ac:dyDescent="0.25">
      <c r="A46" s="9">
        <v>39</v>
      </c>
      <c r="B46" s="10" t="s">
        <v>278</v>
      </c>
      <c r="C46" s="11" t="s">
        <v>279</v>
      </c>
      <c r="D46" s="11" t="s">
        <v>280</v>
      </c>
      <c r="E46" s="11" t="s">
        <v>52</v>
      </c>
      <c r="F46" s="11">
        <v>47</v>
      </c>
      <c r="G46" s="11" t="s">
        <v>53</v>
      </c>
      <c r="H46" s="11" t="s">
        <v>281</v>
      </c>
      <c r="I46" s="11" t="s">
        <v>282</v>
      </c>
      <c r="J46" s="11">
        <v>870</v>
      </c>
      <c r="K46" s="11" t="s">
        <v>283</v>
      </c>
      <c r="L46" s="11">
        <v>8</v>
      </c>
      <c r="M46" s="11" t="s">
        <v>57</v>
      </c>
      <c r="N46" s="11">
        <v>24</v>
      </c>
      <c r="O46" s="11">
        <v>43</v>
      </c>
      <c r="U46" s="12" t="s">
        <v>284</v>
      </c>
      <c r="X46" s="12" t="str">
        <f>VLOOKUP(J:J,[19]Sheet2!A$1:B$65536,2,0)</f>
        <v>OŠ Mrkopalj</v>
      </c>
    </row>
    <row r="47" spans="1:26" s="12" customFormat="1" x14ac:dyDescent="0.25">
      <c r="A47" s="9">
        <v>40</v>
      </c>
      <c r="B47" s="10" t="s">
        <v>285</v>
      </c>
      <c r="C47" s="11" t="s">
        <v>286</v>
      </c>
      <c r="D47" s="11" t="s">
        <v>287</v>
      </c>
      <c r="E47" s="11" t="s">
        <v>52</v>
      </c>
      <c r="F47" s="11">
        <v>47</v>
      </c>
      <c r="G47" s="11" t="s">
        <v>53</v>
      </c>
      <c r="H47" s="11" t="s">
        <v>288</v>
      </c>
      <c r="I47" s="11" t="s">
        <v>289</v>
      </c>
      <c r="J47" s="11">
        <v>826</v>
      </c>
      <c r="K47" s="11" t="s">
        <v>290</v>
      </c>
      <c r="L47" s="11">
        <v>8</v>
      </c>
      <c r="M47" s="11" t="s">
        <v>71</v>
      </c>
      <c r="N47" s="11">
        <v>25</v>
      </c>
      <c r="O47" s="11">
        <v>42</v>
      </c>
      <c r="U47" s="12" t="s">
        <v>291</v>
      </c>
      <c r="X47" s="12" t="e">
        <f>VLOOKUP(J:J,[20]List1!A$1:B$65536,2,0)</f>
        <v>#N/A</v>
      </c>
    </row>
    <row r="48" spans="1:26" s="12" customFormat="1" x14ac:dyDescent="0.25">
      <c r="A48" s="9">
        <v>41</v>
      </c>
      <c r="B48" s="10" t="s">
        <v>292</v>
      </c>
      <c r="C48" s="11" t="s">
        <v>293</v>
      </c>
      <c r="D48" s="11" t="s">
        <v>294</v>
      </c>
      <c r="E48" s="11" t="s">
        <v>52</v>
      </c>
      <c r="F48" s="11">
        <v>47</v>
      </c>
      <c r="G48" s="11" t="s">
        <v>53</v>
      </c>
      <c r="H48" s="11" t="s">
        <v>295</v>
      </c>
      <c r="I48" s="11" t="s">
        <v>296</v>
      </c>
      <c r="J48" s="11">
        <v>843</v>
      </c>
      <c r="K48" s="11" t="s">
        <v>297</v>
      </c>
      <c r="L48" s="11">
        <v>8</v>
      </c>
      <c r="M48" s="11" t="s">
        <v>71</v>
      </c>
      <c r="N48" s="11">
        <v>25</v>
      </c>
      <c r="O48" s="11">
        <v>42</v>
      </c>
      <c r="U48" s="12" t="s">
        <v>298</v>
      </c>
      <c r="X48" s="12" t="str">
        <f>VLOOKUP(J:J,[21]Sheet2!A$1:B$65536,2,0)</f>
        <v>OŠ Maria Martinolića</v>
      </c>
    </row>
    <row r="49" spans="1:24" s="12" customFormat="1" x14ac:dyDescent="0.25">
      <c r="A49" s="9">
        <v>42</v>
      </c>
      <c r="B49" s="10" t="s">
        <v>299</v>
      </c>
      <c r="C49" s="11" t="s">
        <v>177</v>
      </c>
      <c r="D49" s="11" t="s">
        <v>300</v>
      </c>
      <c r="E49" s="11" t="s">
        <v>52</v>
      </c>
      <c r="F49" s="11">
        <v>47</v>
      </c>
      <c r="G49" s="11" t="s">
        <v>53</v>
      </c>
      <c r="H49" s="11" t="s">
        <v>288</v>
      </c>
      <c r="I49" s="11" t="s">
        <v>289</v>
      </c>
      <c r="J49" s="11">
        <v>826</v>
      </c>
      <c r="K49" s="11" t="s">
        <v>290</v>
      </c>
      <c r="L49" s="11">
        <v>8</v>
      </c>
      <c r="M49" s="11" t="s">
        <v>71</v>
      </c>
      <c r="N49" s="11">
        <v>26</v>
      </c>
      <c r="O49" s="11">
        <v>41</v>
      </c>
      <c r="U49" s="12" t="s">
        <v>301</v>
      </c>
      <c r="X49" s="12" t="e">
        <f>VLOOKUP(J:J,[20]List1!A$1:B$65536,2,0)</f>
        <v>#N/A</v>
      </c>
    </row>
    <row r="50" spans="1:24" s="12" customFormat="1" x14ac:dyDescent="0.25">
      <c r="A50" s="9">
        <v>43</v>
      </c>
      <c r="B50" s="10" t="s">
        <v>302</v>
      </c>
      <c r="C50" s="17" t="s">
        <v>303</v>
      </c>
      <c r="D50" s="17" t="s">
        <v>304</v>
      </c>
      <c r="E50" s="11" t="s">
        <v>52</v>
      </c>
      <c r="F50" s="17">
        <v>47</v>
      </c>
      <c r="G50" s="11" t="s">
        <v>53</v>
      </c>
      <c r="H50" s="17" t="s">
        <v>227</v>
      </c>
      <c r="I50" s="17" t="s">
        <v>228</v>
      </c>
      <c r="J50" s="17">
        <v>776</v>
      </c>
      <c r="K50" s="17" t="s">
        <v>56</v>
      </c>
      <c r="L50" s="17">
        <v>8</v>
      </c>
      <c r="M50" s="17" t="s">
        <v>71</v>
      </c>
      <c r="N50" s="11">
        <v>27</v>
      </c>
      <c r="O50" s="17">
        <v>39</v>
      </c>
      <c r="U50" s="12" t="s">
        <v>305</v>
      </c>
      <c r="X50" s="12" t="s">
        <v>100</v>
      </c>
    </row>
    <row r="51" spans="1:24" s="12" customFormat="1" x14ac:dyDescent="0.25">
      <c r="A51" s="9">
        <v>44</v>
      </c>
      <c r="B51" s="10" t="s">
        <v>306</v>
      </c>
      <c r="C51" s="11" t="s">
        <v>307</v>
      </c>
      <c r="D51" s="11" t="s">
        <v>308</v>
      </c>
      <c r="E51" s="11" t="s">
        <v>52</v>
      </c>
      <c r="F51" s="22">
        <v>47</v>
      </c>
      <c r="G51" s="11" t="s">
        <v>53</v>
      </c>
      <c r="H51" s="11" t="s">
        <v>309</v>
      </c>
      <c r="I51" s="11" t="s">
        <v>310</v>
      </c>
      <c r="J51" s="22">
        <v>861</v>
      </c>
      <c r="K51" s="11" t="s">
        <v>311</v>
      </c>
      <c r="L51" s="22">
        <v>8</v>
      </c>
      <c r="M51" s="22" t="s">
        <v>57</v>
      </c>
      <c r="N51" s="11">
        <v>28</v>
      </c>
      <c r="O51" s="23">
        <v>36</v>
      </c>
      <c r="U51" s="12" t="s">
        <v>284</v>
      </c>
      <c r="X51" s="12" t="s">
        <v>312</v>
      </c>
    </row>
    <row r="52" spans="1:24" s="12" customFormat="1" x14ac:dyDescent="0.25">
      <c r="A52" s="9">
        <v>45</v>
      </c>
      <c r="B52" s="10" t="s">
        <v>313</v>
      </c>
      <c r="C52" s="11" t="s">
        <v>314</v>
      </c>
      <c r="D52" s="11" t="s">
        <v>315</v>
      </c>
      <c r="E52" s="11" t="s">
        <v>52</v>
      </c>
      <c r="F52" s="11">
        <v>47</v>
      </c>
      <c r="G52" s="11" t="s">
        <v>53</v>
      </c>
      <c r="H52" s="11" t="s">
        <v>316</v>
      </c>
      <c r="I52" s="11" t="s">
        <v>317</v>
      </c>
      <c r="J52" s="11">
        <v>829</v>
      </c>
      <c r="K52" s="11" t="s">
        <v>318</v>
      </c>
      <c r="L52" s="11">
        <v>8</v>
      </c>
      <c r="M52" s="11" t="s">
        <v>319</v>
      </c>
      <c r="N52" s="11">
        <v>29</v>
      </c>
      <c r="O52" s="11">
        <v>35</v>
      </c>
      <c r="U52" s="12" t="s">
        <v>320</v>
      </c>
      <c r="X52" s="12" t="str">
        <f>VLOOKUP(J:J,[22]Sheet2!A$1:B$65536,2,0)</f>
        <v>OŠ Sveti Matej</v>
      </c>
    </row>
    <row r="53" spans="1:24" s="12" customFormat="1" x14ac:dyDescent="0.25">
      <c r="A53" s="9"/>
      <c r="B53" s="10"/>
      <c r="C53" s="11"/>
      <c r="D53" s="11"/>
      <c r="E53" s="11"/>
      <c r="F53" s="11"/>
      <c r="G53" s="11"/>
      <c r="H53" s="11"/>
      <c r="I53" s="11"/>
      <c r="J53" s="11"/>
      <c r="K53" s="11"/>
      <c r="L53" s="11"/>
      <c r="M53" s="11"/>
      <c r="N53" s="11"/>
      <c r="O53" s="11"/>
    </row>
  </sheetData>
  <dataValidations count="14">
    <dataValidation allowBlank="1" showErrorMessage="1" sqref="J65411:J65574 JF65411:JF65574 TB65411:TB65574 ACX65411:ACX65574 AMT65411:AMT65574 AWP65411:AWP65574 BGL65411:BGL65574 BQH65411:BQH65574 CAD65411:CAD65574 CJZ65411:CJZ65574 CTV65411:CTV65574 DDR65411:DDR65574 DNN65411:DNN65574 DXJ65411:DXJ65574 EHF65411:EHF65574 ERB65411:ERB65574 FAX65411:FAX65574 FKT65411:FKT65574 FUP65411:FUP65574 GEL65411:GEL65574 GOH65411:GOH65574 GYD65411:GYD65574 HHZ65411:HHZ65574 HRV65411:HRV65574 IBR65411:IBR65574 ILN65411:ILN65574 IVJ65411:IVJ65574 JFF65411:JFF65574 JPB65411:JPB65574 JYX65411:JYX65574 KIT65411:KIT65574 KSP65411:KSP65574 LCL65411:LCL65574 LMH65411:LMH65574 LWD65411:LWD65574 MFZ65411:MFZ65574 MPV65411:MPV65574 MZR65411:MZR65574 NJN65411:NJN65574 NTJ65411:NTJ65574 ODF65411:ODF65574 ONB65411:ONB65574 OWX65411:OWX65574 PGT65411:PGT65574 PQP65411:PQP65574 QAL65411:QAL65574 QKH65411:QKH65574 QUD65411:QUD65574 RDZ65411:RDZ65574 RNV65411:RNV65574 RXR65411:RXR65574 SHN65411:SHN65574 SRJ65411:SRJ65574 TBF65411:TBF65574 TLB65411:TLB65574 TUX65411:TUX65574 UET65411:UET65574 UOP65411:UOP65574 UYL65411:UYL65574 VIH65411:VIH65574 VSD65411:VSD65574 WBZ65411:WBZ65574 WLV65411:WLV65574 WVR65411:WVR65574 J130947:J131110 JF130947:JF131110 TB130947:TB131110 ACX130947:ACX131110 AMT130947:AMT131110 AWP130947:AWP131110 BGL130947:BGL131110 BQH130947:BQH131110 CAD130947:CAD131110 CJZ130947:CJZ131110 CTV130947:CTV131110 DDR130947:DDR131110 DNN130947:DNN131110 DXJ130947:DXJ131110 EHF130947:EHF131110 ERB130947:ERB131110 FAX130947:FAX131110 FKT130947:FKT131110 FUP130947:FUP131110 GEL130947:GEL131110 GOH130947:GOH131110 GYD130947:GYD131110 HHZ130947:HHZ131110 HRV130947:HRV131110 IBR130947:IBR131110 ILN130947:ILN131110 IVJ130947:IVJ131110 JFF130947:JFF131110 JPB130947:JPB131110 JYX130947:JYX131110 KIT130947:KIT131110 KSP130947:KSP131110 LCL130947:LCL131110 LMH130947:LMH131110 LWD130947:LWD131110 MFZ130947:MFZ131110 MPV130947:MPV131110 MZR130947:MZR131110 NJN130947:NJN131110 NTJ130947:NTJ131110 ODF130947:ODF131110 ONB130947:ONB131110 OWX130947:OWX131110 PGT130947:PGT131110 PQP130947:PQP131110 QAL130947:QAL131110 QKH130947:QKH131110 QUD130947:QUD131110 RDZ130947:RDZ131110 RNV130947:RNV131110 RXR130947:RXR131110 SHN130947:SHN131110 SRJ130947:SRJ131110 TBF130947:TBF131110 TLB130947:TLB131110 TUX130947:TUX131110 UET130947:UET131110 UOP130947:UOP131110 UYL130947:UYL131110 VIH130947:VIH131110 VSD130947:VSD131110 WBZ130947:WBZ131110 WLV130947:WLV131110 WVR130947:WVR131110 J196483:J196646 JF196483:JF196646 TB196483:TB196646 ACX196483:ACX196646 AMT196483:AMT196646 AWP196483:AWP196646 BGL196483:BGL196646 BQH196483:BQH196646 CAD196483:CAD196646 CJZ196483:CJZ196646 CTV196483:CTV196646 DDR196483:DDR196646 DNN196483:DNN196646 DXJ196483:DXJ196646 EHF196483:EHF196646 ERB196483:ERB196646 FAX196483:FAX196646 FKT196483:FKT196646 FUP196483:FUP196646 GEL196483:GEL196646 GOH196483:GOH196646 GYD196483:GYD196646 HHZ196483:HHZ196646 HRV196483:HRV196646 IBR196483:IBR196646 ILN196483:ILN196646 IVJ196483:IVJ196646 JFF196483:JFF196646 JPB196483:JPB196646 JYX196483:JYX196646 KIT196483:KIT196646 KSP196483:KSP196646 LCL196483:LCL196646 LMH196483:LMH196646 LWD196483:LWD196646 MFZ196483:MFZ196646 MPV196483:MPV196646 MZR196483:MZR196646 NJN196483:NJN196646 NTJ196483:NTJ196646 ODF196483:ODF196646 ONB196483:ONB196646 OWX196483:OWX196646 PGT196483:PGT196646 PQP196483:PQP196646 QAL196483:QAL196646 QKH196483:QKH196646 QUD196483:QUD196646 RDZ196483:RDZ196646 RNV196483:RNV196646 RXR196483:RXR196646 SHN196483:SHN196646 SRJ196483:SRJ196646 TBF196483:TBF196646 TLB196483:TLB196646 TUX196483:TUX196646 UET196483:UET196646 UOP196483:UOP196646 UYL196483:UYL196646 VIH196483:VIH196646 VSD196483:VSD196646 WBZ196483:WBZ196646 WLV196483:WLV196646 WVR196483:WVR196646 J262019:J262182 JF262019:JF262182 TB262019:TB262182 ACX262019:ACX262182 AMT262019:AMT262182 AWP262019:AWP262182 BGL262019:BGL262182 BQH262019:BQH262182 CAD262019:CAD262182 CJZ262019:CJZ262182 CTV262019:CTV262182 DDR262019:DDR262182 DNN262019:DNN262182 DXJ262019:DXJ262182 EHF262019:EHF262182 ERB262019:ERB262182 FAX262019:FAX262182 FKT262019:FKT262182 FUP262019:FUP262182 GEL262019:GEL262182 GOH262019:GOH262182 GYD262019:GYD262182 HHZ262019:HHZ262182 HRV262019:HRV262182 IBR262019:IBR262182 ILN262019:ILN262182 IVJ262019:IVJ262182 JFF262019:JFF262182 JPB262019:JPB262182 JYX262019:JYX262182 KIT262019:KIT262182 KSP262019:KSP262182 LCL262019:LCL262182 LMH262019:LMH262182 LWD262019:LWD262182 MFZ262019:MFZ262182 MPV262019:MPV262182 MZR262019:MZR262182 NJN262019:NJN262182 NTJ262019:NTJ262182 ODF262019:ODF262182 ONB262019:ONB262182 OWX262019:OWX262182 PGT262019:PGT262182 PQP262019:PQP262182 QAL262019:QAL262182 QKH262019:QKH262182 QUD262019:QUD262182 RDZ262019:RDZ262182 RNV262019:RNV262182 RXR262019:RXR262182 SHN262019:SHN262182 SRJ262019:SRJ262182 TBF262019:TBF262182 TLB262019:TLB262182 TUX262019:TUX262182 UET262019:UET262182 UOP262019:UOP262182 UYL262019:UYL262182 VIH262019:VIH262182 VSD262019:VSD262182 WBZ262019:WBZ262182 WLV262019:WLV262182 WVR262019:WVR262182 J327555:J327718 JF327555:JF327718 TB327555:TB327718 ACX327555:ACX327718 AMT327555:AMT327718 AWP327555:AWP327718 BGL327555:BGL327718 BQH327555:BQH327718 CAD327555:CAD327718 CJZ327555:CJZ327718 CTV327555:CTV327718 DDR327555:DDR327718 DNN327555:DNN327718 DXJ327555:DXJ327718 EHF327555:EHF327718 ERB327555:ERB327718 FAX327555:FAX327718 FKT327555:FKT327718 FUP327555:FUP327718 GEL327555:GEL327718 GOH327555:GOH327718 GYD327555:GYD327718 HHZ327555:HHZ327718 HRV327555:HRV327718 IBR327555:IBR327718 ILN327555:ILN327718 IVJ327555:IVJ327718 JFF327555:JFF327718 JPB327555:JPB327718 JYX327555:JYX327718 KIT327555:KIT327718 KSP327555:KSP327718 LCL327555:LCL327718 LMH327555:LMH327718 LWD327555:LWD327718 MFZ327555:MFZ327718 MPV327555:MPV327718 MZR327555:MZR327718 NJN327555:NJN327718 NTJ327555:NTJ327718 ODF327555:ODF327718 ONB327555:ONB327718 OWX327555:OWX327718 PGT327555:PGT327718 PQP327555:PQP327718 QAL327555:QAL327718 QKH327555:QKH327718 QUD327555:QUD327718 RDZ327555:RDZ327718 RNV327555:RNV327718 RXR327555:RXR327718 SHN327555:SHN327718 SRJ327555:SRJ327718 TBF327555:TBF327718 TLB327555:TLB327718 TUX327555:TUX327718 UET327555:UET327718 UOP327555:UOP327718 UYL327555:UYL327718 VIH327555:VIH327718 VSD327555:VSD327718 WBZ327555:WBZ327718 WLV327555:WLV327718 WVR327555:WVR327718 J393091:J393254 JF393091:JF393254 TB393091:TB393254 ACX393091:ACX393254 AMT393091:AMT393254 AWP393091:AWP393254 BGL393091:BGL393254 BQH393091:BQH393254 CAD393091:CAD393254 CJZ393091:CJZ393254 CTV393091:CTV393254 DDR393091:DDR393254 DNN393091:DNN393254 DXJ393091:DXJ393254 EHF393091:EHF393254 ERB393091:ERB393254 FAX393091:FAX393254 FKT393091:FKT393254 FUP393091:FUP393254 GEL393091:GEL393254 GOH393091:GOH393254 GYD393091:GYD393254 HHZ393091:HHZ393254 HRV393091:HRV393254 IBR393091:IBR393254 ILN393091:ILN393254 IVJ393091:IVJ393254 JFF393091:JFF393254 JPB393091:JPB393254 JYX393091:JYX393254 KIT393091:KIT393254 KSP393091:KSP393254 LCL393091:LCL393254 LMH393091:LMH393254 LWD393091:LWD393254 MFZ393091:MFZ393254 MPV393091:MPV393254 MZR393091:MZR393254 NJN393091:NJN393254 NTJ393091:NTJ393254 ODF393091:ODF393254 ONB393091:ONB393254 OWX393091:OWX393254 PGT393091:PGT393254 PQP393091:PQP393254 QAL393091:QAL393254 QKH393091:QKH393254 QUD393091:QUD393254 RDZ393091:RDZ393254 RNV393091:RNV393254 RXR393091:RXR393254 SHN393091:SHN393254 SRJ393091:SRJ393254 TBF393091:TBF393254 TLB393091:TLB393254 TUX393091:TUX393254 UET393091:UET393254 UOP393091:UOP393254 UYL393091:UYL393254 VIH393091:VIH393254 VSD393091:VSD393254 WBZ393091:WBZ393254 WLV393091:WLV393254 WVR393091:WVR393254 J458627:J458790 JF458627:JF458790 TB458627:TB458790 ACX458627:ACX458790 AMT458627:AMT458790 AWP458627:AWP458790 BGL458627:BGL458790 BQH458627:BQH458790 CAD458627:CAD458790 CJZ458627:CJZ458790 CTV458627:CTV458790 DDR458627:DDR458790 DNN458627:DNN458790 DXJ458627:DXJ458790 EHF458627:EHF458790 ERB458627:ERB458790 FAX458627:FAX458790 FKT458627:FKT458790 FUP458627:FUP458790 GEL458627:GEL458790 GOH458627:GOH458790 GYD458627:GYD458790 HHZ458627:HHZ458790 HRV458627:HRV458790 IBR458627:IBR458790 ILN458627:ILN458790 IVJ458627:IVJ458790 JFF458627:JFF458790 JPB458627:JPB458790 JYX458627:JYX458790 KIT458627:KIT458790 KSP458627:KSP458790 LCL458627:LCL458790 LMH458627:LMH458790 LWD458627:LWD458790 MFZ458627:MFZ458790 MPV458627:MPV458790 MZR458627:MZR458790 NJN458627:NJN458790 NTJ458627:NTJ458790 ODF458627:ODF458790 ONB458627:ONB458790 OWX458627:OWX458790 PGT458627:PGT458790 PQP458627:PQP458790 QAL458627:QAL458790 QKH458627:QKH458790 QUD458627:QUD458790 RDZ458627:RDZ458790 RNV458627:RNV458790 RXR458627:RXR458790 SHN458627:SHN458790 SRJ458627:SRJ458790 TBF458627:TBF458790 TLB458627:TLB458790 TUX458627:TUX458790 UET458627:UET458790 UOP458627:UOP458790 UYL458627:UYL458790 VIH458627:VIH458790 VSD458627:VSD458790 WBZ458627:WBZ458790 WLV458627:WLV458790 WVR458627:WVR458790 J524163:J524326 JF524163:JF524326 TB524163:TB524326 ACX524163:ACX524326 AMT524163:AMT524326 AWP524163:AWP524326 BGL524163:BGL524326 BQH524163:BQH524326 CAD524163:CAD524326 CJZ524163:CJZ524326 CTV524163:CTV524326 DDR524163:DDR524326 DNN524163:DNN524326 DXJ524163:DXJ524326 EHF524163:EHF524326 ERB524163:ERB524326 FAX524163:FAX524326 FKT524163:FKT524326 FUP524163:FUP524326 GEL524163:GEL524326 GOH524163:GOH524326 GYD524163:GYD524326 HHZ524163:HHZ524326 HRV524163:HRV524326 IBR524163:IBR524326 ILN524163:ILN524326 IVJ524163:IVJ524326 JFF524163:JFF524326 JPB524163:JPB524326 JYX524163:JYX524326 KIT524163:KIT524326 KSP524163:KSP524326 LCL524163:LCL524326 LMH524163:LMH524326 LWD524163:LWD524326 MFZ524163:MFZ524326 MPV524163:MPV524326 MZR524163:MZR524326 NJN524163:NJN524326 NTJ524163:NTJ524326 ODF524163:ODF524326 ONB524163:ONB524326 OWX524163:OWX524326 PGT524163:PGT524326 PQP524163:PQP524326 QAL524163:QAL524326 QKH524163:QKH524326 QUD524163:QUD524326 RDZ524163:RDZ524326 RNV524163:RNV524326 RXR524163:RXR524326 SHN524163:SHN524326 SRJ524163:SRJ524326 TBF524163:TBF524326 TLB524163:TLB524326 TUX524163:TUX524326 UET524163:UET524326 UOP524163:UOP524326 UYL524163:UYL524326 VIH524163:VIH524326 VSD524163:VSD524326 WBZ524163:WBZ524326 WLV524163:WLV524326 WVR524163:WVR524326 J589699:J589862 JF589699:JF589862 TB589699:TB589862 ACX589699:ACX589862 AMT589699:AMT589862 AWP589699:AWP589862 BGL589699:BGL589862 BQH589699:BQH589862 CAD589699:CAD589862 CJZ589699:CJZ589862 CTV589699:CTV589862 DDR589699:DDR589862 DNN589699:DNN589862 DXJ589699:DXJ589862 EHF589699:EHF589862 ERB589699:ERB589862 FAX589699:FAX589862 FKT589699:FKT589862 FUP589699:FUP589862 GEL589699:GEL589862 GOH589699:GOH589862 GYD589699:GYD589862 HHZ589699:HHZ589862 HRV589699:HRV589862 IBR589699:IBR589862 ILN589699:ILN589862 IVJ589699:IVJ589862 JFF589699:JFF589862 JPB589699:JPB589862 JYX589699:JYX589862 KIT589699:KIT589862 KSP589699:KSP589862 LCL589699:LCL589862 LMH589699:LMH589862 LWD589699:LWD589862 MFZ589699:MFZ589862 MPV589699:MPV589862 MZR589699:MZR589862 NJN589699:NJN589862 NTJ589699:NTJ589862 ODF589699:ODF589862 ONB589699:ONB589862 OWX589699:OWX589862 PGT589699:PGT589862 PQP589699:PQP589862 QAL589699:QAL589862 QKH589699:QKH589862 QUD589699:QUD589862 RDZ589699:RDZ589862 RNV589699:RNV589862 RXR589699:RXR589862 SHN589699:SHN589862 SRJ589699:SRJ589862 TBF589699:TBF589862 TLB589699:TLB589862 TUX589699:TUX589862 UET589699:UET589862 UOP589699:UOP589862 UYL589699:UYL589862 VIH589699:VIH589862 VSD589699:VSD589862 WBZ589699:WBZ589862 WLV589699:WLV589862 WVR589699:WVR589862 J655235:J655398 JF655235:JF655398 TB655235:TB655398 ACX655235:ACX655398 AMT655235:AMT655398 AWP655235:AWP655398 BGL655235:BGL655398 BQH655235:BQH655398 CAD655235:CAD655398 CJZ655235:CJZ655398 CTV655235:CTV655398 DDR655235:DDR655398 DNN655235:DNN655398 DXJ655235:DXJ655398 EHF655235:EHF655398 ERB655235:ERB655398 FAX655235:FAX655398 FKT655235:FKT655398 FUP655235:FUP655398 GEL655235:GEL655398 GOH655235:GOH655398 GYD655235:GYD655398 HHZ655235:HHZ655398 HRV655235:HRV655398 IBR655235:IBR655398 ILN655235:ILN655398 IVJ655235:IVJ655398 JFF655235:JFF655398 JPB655235:JPB655398 JYX655235:JYX655398 KIT655235:KIT655398 KSP655235:KSP655398 LCL655235:LCL655398 LMH655235:LMH655398 LWD655235:LWD655398 MFZ655235:MFZ655398 MPV655235:MPV655398 MZR655235:MZR655398 NJN655235:NJN655398 NTJ655235:NTJ655398 ODF655235:ODF655398 ONB655235:ONB655398 OWX655235:OWX655398 PGT655235:PGT655398 PQP655235:PQP655398 QAL655235:QAL655398 QKH655235:QKH655398 QUD655235:QUD655398 RDZ655235:RDZ655398 RNV655235:RNV655398 RXR655235:RXR655398 SHN655235:SHN655398 SRJ655235:SRJ655398 TBF655235:TBF655398 TLB655235:TLB655398 TUX655235:TUX655398 UET655235:UET655398 UOP655235:UOP655398 UYL655235:UYL655398 VIH655235:VIH655398 VSD655235:VSD655398 WBZ655235:WBZ655398 WLV655235:WLV655398 WVR655235:WVR655398 J720771:J720934 JF720771:JF720934 TB720771:TB720934 ACX720771:ACX720934 AMT720771:AMT720934 AWP720771:AWP720934 BGL720771:BGL720934 BQH720771:BQH720934 CAD720771:CAD720934 CJZ720771:CJZ720934 CTV720771:CTV720934 DDR720771:DDR720934 DNN720771:DNN720934 DXJ720771:DXJ720934 EHF720771:EHF720934 ERB720771:ERB720934 FAX720771:FAX720934 FKT720771:FKT720934 FUP720771:FUP720934 GEL720771:GEL720934 GOH720771:GOH720934 GYD720771:GYD720934 HHZ720771:HHZ720934 HRV720771:HRV720934 IBR720771:IBR720934 ILN720771:ILN720934 IVJ720771:IVJ720934 JFF720771:JFF720934 JPB720771:JPB720934 JYX720771:JYX720934 KIT720771:KIT720934 KSP720771:KSP720934 LCL720771:LCL720934 LMH720771:LMH720934 LWD720771:LWD720934 MFZ720771:MFZ720934 MPV720771:MPV720934 MZR720771:MZR720934 NJN720771:NJN720934 NTJ720771:NTJ720934 ODF720771:ODF720934 ONB720771:ONB720934 OWX720771:OWX720934 PGT720771:PGT720934 PQP720771:PQP720934 QAL720771:QAL720934 QKH720771:QKH720934 QUD720771:QUD720934 RDZ720771:RDZ720934 RNV720771:RNV720934 RXR720771:RXR720934 SHN720771:SHN720934 SRJ720771:SRJ720934 TBF720771:TBF720934 TLB720771:TLB720934 TUX720771:TUX720934 UET720771:UET720934 UOP720771:UOP720934 UYL720771:UYL720934 VIH720771:VIH720934 VSD720771:VSD720934 WBZ720771:WBZ720934 WLV720771:WLV720934 WVR720771:WVR720934 J786307:J786470 JF786307:JF786470 TB786307:TB786470 ACX786307:ACX786470 AMT786307:AMT786470 AWP786307:AWP786470 BGL786307:BGL786470 BQH786307:BQH786470 CAD786307:CAD786470 CJZ786307:CJZ786470 CTV786307:CTV786470 DDR786307:DDR786470 DNN786307:DNN786470 DXJ786307:DXJ786470 EHF786307:EHF786470 ERB786307:ERB786470 FAX786307:FAX786470 FKT786307:FKT786470 FUP786307:FUP786470 GEL786307:GEL786470 GOH786307:GOH786470 GYD786307:GYD786470 HHZ786307:HHZ786470 HRV786307:HRV786470 IBR786307:IBR786470 ILN786307:ILN786470 IVJ786307:IVJ786470 JFF786307:JFF786470 JPB786307:JPB786470 JYX786307:JYX786470 KIT786307:KIT786470 KSP786307:KSP786470 LCL786307:LCL786470 LMH786307:LMH786470 LWD786307:LWD786470 MFZ786307:MFZ786470 MPV786307:MPV786470 MZR786307:MZR786470 NJN786307:NJN786470 NTJ786307:NTJ786470 ODF786307:ODF786470 ONB786307:ONB786470 OWX786307:OWX786470 PGT786307:PGT786470 PQP786307:PQP786470 QAL786307:QAL786470 QKH786307:QKH786470 QUD786307:QUD786470 RDZ786307:RDZ786470 RNV786307:RNV786470 RXR786307:RXR786470 SHN786307:SHN786470 SRJ786307:SRJ786470 TBF786307:TBF786470 TLB786307:TLB786470 TUX786307:TUX786470 UET786307:UET786470 UOP786307:UOP786470 UYL786307:UYL786470 VIH786307:VIH786470 VSD786307:VSD786470 WBZ786307:WBZ786470 WLV786307:WLV786470 WVR786307:WVR786470 J851843:J852006 JF851843:JF852006 TB851843:TB852006 ACX851843:ACX852006 AMT851843:AMT852006 AWP851843:AWP852006 BGL851843:BGL852006 BQH851843:BQH852006 CAD851843:CAD852006 CJZ851843:CJZ852006 CTV851843:CTV852006 DDR851843:DDR852006 DNN851843:DNN852006 DXJ851843:DXJ852006 EHF851843:EHF852006 ERB851843:ERB852006 FAX851843:FAX852006 FKT851843:FKT852006 FUP851843:FUP852006 GEL851843:GEL852006 GOH851843:GOH852006 GYD851843:GYD852006 HHZ851843:HHZ852006 HRV851843:HRV852006 IBR851843:IBR852006 ILN851843:ILN852006 IVJ851843:IVJ852006 JFF851843:JFF852006 JPB851843:JPB852006 JYX851843:JYX852006 KIT851843:KIT852006 KSP851843:KSP852006 LCL851843:LCL852006 LMH851843:LMH852006 LWD851843:LWD852006 MFZ851843:MFZ852006 MPV851843:MPV852006 MZR851843:MZR852006 NJN851843:NJN852006 NTJ851843:NTJ852006 ODF851843:ODF852006 ONB851843:ONB852006 OWX851843:OWX852006 PGT851843:PGT852006 PQP851843:PQP852006 QAL851843:QAL852006 QKH851843:QKH852006 QUD851843:QUD852006 RDZ851843:RDZ852006 RNV851843:RNV852006 RXR851843:RXR852006 SHN851843:SHN852006 SRJ851843:SRJ852006 TBF851843:TBF852006 TLB851843:TLB852006 TUX851843:TUX852006 UET851843:UET852006 UOP851843:UOP852006 UYL851843:UYL852006 VIH851843:VIH852006 VSD851843:VSD852006 WBZ851843:WBZ852006 WLV851843:WLV852006 WVR851843:WVR852006 J917379:J917542 JF917379:JF917542 TB917379:TB917542 ACX917379:ACX917542 AMT917379:AMT917542 AWP917379:AWP917542 BGL917379:BGL917542 BQH917379:BQH917542 CAD917379:CAD917542 CJZ917379:CJZ917542 CTV917379:CTV917542 DDR917379:DDR917542 DNN917379:DNN917542 DXJ917379:DXJ917542 EHF917379:EHF917542 ERB917379:ERB917542 FAX917379:FAX917542 FKT917379:FKT917542 FUP917379:FUP917542 GEL917379:GEL917542 GOH917379:GOH917542 GYD917379:GYD917542 HHZ917379:HHZ917542 HRV917379:HRV917542 IBR917379:IBR917542 ILN917379:ILN917542 IVJ917379:IVJ917542 JFF917379:JFF917542 JPB917379:JPB917542 JYX917379:JYX917542 KIT917379:KIT917542 KSP917379:KSP917542 LCL917379:LCL917542 LMH917379:LMH917542 LWD917379:LWD917542 MFZ917379:MFZ917542 MPV917379:MPV917542 MZR917379:MZR917542 NJN917379:NJN917542 NTJ917379:NTJ917542 ODF917379:ODF917542 ONB917379:ONB917542 OWX917379:OWX917542 PGT917379:PGT917542 PQP917379:PQP917542 QAL917379:QAL917542 QKH917379:QKH917542 QUD917379:QUD917542 RDZ917379:RDZ917542 RNV917379:RNV917542 RXR917379:RXR917542 SHN917379:SHN917542 SRJ917379:SRJ917542 TBF917379:TBF917542 TLB917379:TLB917542 TUX917379:TUX917542 UET917379:UET917542 UOP917379:UOP917542 UYL917379:UYL917542 VIH917379:VIH917542 VSD917379:VSD917542 WBZ917379:WBZ917542 WLV917379:WLV917542 WVR917379:WVR917542 J982915:J983078 JF982915:JF983078 TB982915:TB983078 ACX982915:ACX983078 AMT982915:AMT983078 AWP982915:AWP983078 BGL982915:BGL983078 BQH982915:BQH983078 CAD982915:CAD983078 CJZ982915:CJZ983078 CTV982915:CTV983078 DDR982915:DDR983078 DNN982915:DNN983078 DXJ982915:DXJ983078 EHF982915:EHF983078 ERB982915:ERB983078 FAX982915:FAX983078 FKT982915:FKT983078 FUP982915:FUP983078 GEL982915:GEL983078 GOH982915:GOH983078 GYD982915:GYD983078 HHZ982915:HHZ983078 HRV982915:HRV983078 IBR982915:IBR983078 ILN982915:ILN983078 IVJ982915:IVJ983078 JFF982915:JFF983078 JPB982915:JPB983078 JYX982915:JYX983078 KIT982915:KIT983078 KSP982915:KSP983078 LCL982915:LCL983078 LMH982915:LMH983078 LWD982915:LWD983078 MFZ982915:MFZ983078 MPV982915:MPV983078 MZR982915:MZR983078 NJN982915:NJN983078 NTJ982915:NTJ983078 ODF982915:ODF983078 ONB982915:ONB983078 OWX982915:OWX983078 PGT982915:PGT983078 PQP982915:PQP983078 QAL982915:QAL983078 QKH982915:QKH983078 QUD982915:QUD983078 RDZ982915:RDZ983078 RNV982915:RNV983078 RXR982915:RXR983078 SHN982915:SHN983078 SRJ982915:SRJ983078 TBF982915:TBF983078 TLB982915:TLB983078 TUX982915:TUX983078 UET982915:UET983078 UOP982915:UOP983078 UYL982915:UYL983078 VIH982915:VIH983078 VSD982915:VSD983078 WBZ982915:WBZ983078 WLV982915:WLV983078 WVR982915:WVR983078 J65576:J65589 JF65576:JF65589 TB65576:TB65589 ACX65576:ACX65589 AMT65576:AMT65589 AWP65576:AWP65589 BGL65576:BGL65589 BQH65576:BQH65589 CAD65576:CAD65589 CJZ65576:CJZ65589 CTV65576:CTV65589 DDR65576:DDR65589 DNN65576:DNN65589 DXJ65576:DXJ65589 EHF65576:EHF65589 ERB65576:ERB65589 FAX65576:FAX65589 FKT65576:FKT65589 FUP65576:FUP65589 GEL65576:GEL65589 GOH65576:GOH65589 GYD65576:GYD65589 HHZ65576:HHZ65589 HRV65576:HRV65589 IBR65576:IBR65589 ILN65576:ILN65589 IVJ65576:IVJ65589 JFF65576:JFF65589 JPB65576:JPB65589 JYX65576:JYX65589 KIT65576:KIT65589 KSP65576:KSP65589 LCL65576:LCL65589 LMH65576:LMH65589 LWD65576:LWD65589 MFZ65576:MFZ65589 MPV65576:MPV65589 MZR65576:MZR65589 NJN65576:NJN65589 NTJ65576:NTJ65589 ODF65576:ODF65589 ONB65576:ONB65589 OWX65576:OWX65589 PGT65576:PGT65589 PQP65576:PQP65589 QAL65576:QAL65589 QKH65576:QKH65589 QUD65576:QUD65589 RDZ65576:RDZ65589 RNV65576:RNV65589 RXR65576:RXR65589 SHN65576:SHN65589 SRJ65576:SRJ65589 TBF65576:TBF65589 TLB65576:TLB65589 TUX65576:TUX65589 UET65576:UET65589 UOP65576:UOP65589 UYL65576:UYL65589 VIH65576:VIH65589 VSD65576:VSD65589 WBZ65576:WBZ65589 WLV65576:WLV65589 WVR65576:WVR65589 J131112:J131125 JF131112:JF131125 TB131112:TB131125 ACX131112:ACX131125 AMT131112:AMT131125 AWP131112:AWP131125 BGL131112:BGL131125 BQH131112:BQH131125 CAD131112:CAD131125 CJZ131112:CJZ131125 CTV131112:CTV131125 DDR131112:DDR131125 DNN131112:DNN131125 DXJ131112:DXJ131125 EHF131112:EHF131125 ERB131112:ERB131125 FAX131112:FAX131125 FKT131112:FKT131125 FUP131112:FUP131125 GEL131112:GEL131125 GOH131112:GOH131125 GYD131112:GYD131125 HHZ131112:HHZ131125 HRV131112:HRV131125 IBR131112:IBR131125 ILN131112:ILN131125 IVJ131112:IVJ131125 JFF131112:JFF131125 JPB131112:JPB131125 JYX131112:JYX131125 KIT131112:KIT131125 KSP131112:KSP131125 LCL131112:LCL131125 LMH131112:LMH131125 LWD131112:LWD131125 MFZ131112:MFZ131125 MPV131112:MPV131125 MZR131112:MZR131125 NJN131112:NJN131125 NTJ131112:NTJ131125 ODF131112:ODF131125 ONB131112:ONB131125 OWX131112:OWX131125 PGT131112:PGT131125 PQP131112:PQP131125 QAL131112:QAL131125 QKH131112:QKH131125 QUD131112:QUD131125 RDZ131112:RDZ131125 RNV131112:RNV131125 RXR131112:RXR131125 SHN131112:SHN131125 SRJ131112:SRJ131125 TBF131112:TBF131125 TLB131112:TLB131125 TUX131112:TUX131125 UET131112:UET131125 UOP131112:UOP131125 UYL131112:UYL131125 VIH131112:VIH131125 VSD131112:VSD131125 WBZ131112:WBZ131125 WLV131112:WLV131125 WVR131112:WVR131125 J196648:J196661 JF196648:JF196661 TB196648:TB196661 ACX196648:ACX196661 AMT196648:AMT196661 AWP196648:AWP196661 BGL196648:BGL196661 BQH196648:BQH196661 CAD196648:CAD196661 CJZ196648:CJZ196661 CTV196648:CTV196661 DDR196648:DDR196661 DNN196648:DNN196661 DXJ196648:DXJ196661 EHF196648:EHF196661 ERB196648:ERB196661 FAX196648:FAX196661 FKT196648:FKT196661 FUP196648:FUP196661 GEL196648:GEL196661 GOH196648:GOH196661 GYD196648:GYD196661 HHZ196648:HHZ196661 HRV196648:HRV196661 IBR196648:IBR196661 ILN196648:ILN196661 IVJ196648:IVJ196661 JFF196648:JFF196661 JPB196648:JPB196661 JYX196648:JYX196661 KIT196648:KIT196661 KSP196648:KSP196661 LCL196648:LCL196661 LMH196648:LMH196661 LWD196648:LWD196661 MFZ196648:MFZ196661 MPV196648:MPV196661 MZR196648:MZR196661 NJN196648:NJN196661 NTJ196648:NTJ196661 ODF196648:ODF196661 ONB196648:ONB196661 OWX196648:OWX196661 PGT196648:PGT196661 PQP196648:PQP196661 QAL196648:QAL196661 QKH196648:QKH196661 QUD196648:QUD196661 RDZ196648:RDZ196661 RNV196648:RNV196661 RXR196648:RXR196661 SHN196648:SHN196661 SRJ196648:SRJ196661 TBF196648:TBF196661 TLB196648:TLB196661 TUX196648:TUX196661 UET196648:UET196661 UOP196648:UOP196661 UYL196648:UYL196661 VIH196648:VIH196661 VSD196648:VSD196661 WBZ196648:WBZ196661 WLV196648:WLV196661 WVR196648:WVR196661 J262184:J262197 JF262184:JF262197 TB262184:TB262197 ACX262184:ACX262197 AMT262184:AMT262197 AWP262184:AWP262197 BGL262184:BGL262197 BQH262184:BQH262197 CAD262184:CAD262197 CJZ262184:CJZ262197 CTV262184:CTV262197 DDR262184:DDR262197 DNN262184:DNN262197 DXJ262184:DXJ262197 EHF262184:EHF262197 ERB262184:ERB262197 FAX262184:FAX262197 FKT262184:FKT262197 FUP262184:FUP262197 GEL262184:GEL262197 GOH262184:GOH262197 GYD262184:GYD262197 HHZ262184:HHZ262197 HRV262184:HRV262197 IBR262184:IBR262197 ILN262184:ILN262197 IVJ262184:IVJ262197 JFF262184:JFF262197 JPB262184:JPB262197 JYX262184:JYX262197 KIT262184:KIT262197 KSP262184:KSP262197 LCL262184:LCL262197 LMH262184:LMH262197 LWD262184:LWD262197 MFZ262184:MFZ262197 MPV262184:MPV262197 MZR262184:MZR262197 NJN262184:NJN262197 NTJ262184:NTJ262197 ODF262184:ODF262197 ONB262184:ONB262197 OWX262184:OWX262197 PGT262184:PGT262197 PQP262184:PQP262197 QAL262184:QAL262197 QKH262184:QKH262197 QUD262184:QUD262197 RDZ262184:RDZ262197 RNV262184:RNV262197 RXR262184:RXR262197 SHN262184:SHN262197 SRJ262184:SRJ262197 TBF262184:TBF262197 TLB262184:TLB262197 TUX262184:TUX262197 UET262184:UET262197 UOP262184:UOP262197 UYL262184:UYL262197 VIH262184:VIH262197 VSD262184:VSD262197 WBZ262184:WBZ262197 WLV262184:WLV262197 WVR262184:WVR262197 J327720:J327733 JF327720:JF327733 TB327720:TB327733 ACX327720:ACX327733 AMT327720:AMT327733 AWP327720:AWP327733 BGL327720:BGL327733 BQH327720:BQH327733 CAD327720:CAD327733 CJZ327720:CJZ327733 CTV327720:CTV327733 DDR327720:DDR327733 DNN327720:DNN327733 DXJ327720:DXJ327733 EHF327720:EHF327733 ERB327720:ERB327733 FAX327720:FAX327733 FKT327720:FKT327733 FUP327720:FUP327733 GEL327720:GEL327733 GOH327720:GOH327733 GYD327720:GYD327733 HHZ327720:HHZ327733 HRV327720:HRV327733 IBR327720:IBR327733 ILN327720:ILN327733 IVJ327720:IVJ327733 JFF327720:JFF327733 JPB327720:JPB327733 JYX327720:JYX327733 KIT327720:KIT327733 KSP327720:KSP327733 LCL327720:LCL327733 LMH327720:LMH327733 LWD327720:LWD327733 MFZ327720:MFZ327733 MPV327720:MPV327733 MZR327720:MZR327733 NJN327720:NJN327733 NTJ327720:NTJ327733 ODF327720:ODF327733 ONB327720:ONB327733 OWX327720:OWX327733 PGT327720:PGT327733 PQP327720:PQP327733 QAL327720:QAL327733 QKH327720:QKH327733 QUD327720:QUD327733 RDZ327720:RDZ327733 RNV327720:RNV327733 RXR327720:RXR327733 SHN327720:SHN327733 SRJ327720:SRJ327733 TBF327720:TBF327733 TLB327720:TLB327733 TUX327720:TUX327733 UET327720:UET327733 UOP327720:UOP327733 UYL327720:UYL327733 VIH327720:VIH327733 VSD327720:VSD327733 WBZ327720:WBZ327733 WLV327720:WLV327733 WVR327720:WVR327733 J393256:J393269 JF393256:JF393269 TB393256:TB393269 ACX393256:ACX393269 AMT393256:AMT393269 AWP393256:AWP393269 BGL393256:BGL393269 BQH393256:BQH393269 CAD393256:CAD393269 CJZ393256:CJZ393269 CTV393256:CTV393269 DDR393256:DDR393269 DNN393256:DNN393269 DXJ393256:DXJ393269 EHF393256:EHF393269 ERB393256:ERB393269 FAX393256:FAX393269 FKT393256:FKT393269 FUP393256:FUP393269 GEL393256:GEL393269 GOH393256:GOH393269 GYD393256:GYD393269 HHZ393256:HHZ393269 HRV393256:HRV393269 IBR393256:IBR393269 ILN393256:ILN393269 IVJ393256:IVJ393269 JFF393256:JFF393269 JPB393256:JPB393269 JYX393256:JYX393269 KIT393256:KIT393269 KSP393256:KSP393269 LCL393256:LCL393269 LMH393256:LMH393269 LWD393256:LWD393269 MFZ393256:MFZ393269 MPV393256:MPV393269 MZR393256:MZR393269 NJN393256:NJN393269 NTJ393256:NTJ393269 ODF393256:ODF393269 ONB393256:ONB393269 OWX393256:OWX393269 PGT393256:PGT393269 PQP393256:PQP393269 QAL393256:QAL393269 QKH393256:QKH393269 QUD393256:QUD393269 RDZ393256:RDZ393269 RNV393256:RNV393269 RXR393256:RXR393269 SHN393256:SHN393269 SRJ393256:SRJ393269 TBF393256:TBF393269 TLB393256:TLB393269 TUX393256:TUX393269 UET393256:UET393269 UOP393256:UOP393269 UYL393256:UYL393269 VIH393256:VIH393269 VSD393256:VSD393269 WBZ393256:WBZ393269 WLV393256:WLV393269 WVR393256:WVR393269 J458792:J458805 JF458792:JF458805 TB458792:TB458805 ACX458792:ACX458805 AMT458792:AMT458805 AWP458792:AWP458805 BGL458792:BGL458805 BQH458792:BQH458805 CAD458792:CAD458805 CJZ458792:CJZ458805 CTV458792:CTV458805 DDR458792:DDR458805 DNN458792:DNN458805 DXJ458792:DXJ458805 EHF458792:EHF458805 ERB458792:ERB458805 FAX458792:FAX458805 FKT458792:FKT458805 FUP458792:FUP458805 GEL458792:GEL458805 GOH458792:GOH458805 GYD458792:GYD458805 HHZ458792:HHZ458805 HRV458792:HRV458805 IBR458792:IBR458805 ILN458792:ILN458805 IVJ458792:IVJ458805 JFF458792:JFF458805 JPB458792:JPB458805 JYX458792:JYX458805 KIT458792:KIT458805 KSP458792:KSP458805 LCL458792:LCL458805 LMH458792:LMH458805 LWD458792:LWD458805 MFZ458792:MFZ458805 MPV458792:MPV458805 MZR458792:MZR458805 NJN458792:NJN458805 NTJ458792:NTJ458805 ODF458792:ODF458805 ONB458792:ONB458805 OWX458792:OWX458805 PGT458792:PGT458805 PQP458792:PQP458805 QAL458792:QAL458805 QKH458792:QKH458805 QUD458792:QUD458805 RDZ458792:RDZ458805 RNV458792:RNV458805 RXR458792:RXR458805 SHN458792:SHN458805 SRJ458792:SRJ458805 TBF458792:TBF458805 TLB458792:TLB458805 TUX458792:TUX458805 UET458792:UET458805 UOP458792:UOP458805 UYL458792:UYL458805 VIH458792:VIH458805 VSD458792:VSD458805 WBZ458792:WBZ458805 WLV458792:WLV458805 WVR458792:WVR458805 J524328:J524341 JF524328:JF524341 TB524328:TB524341 ACX524328:ACX524341 AMT524328:AMT524341 AWP524328:AWP524341 BGL524328:BGL524341 BQH524328:BQH524341 CAD524328:CAD524341 CJZ524328:CJZ524341 CTV524328:CTV524341 DDR524328:DDR524341 DNN524328:DNN524341 DXJ524328:DXJ524341 EHF524328:EHF524341 ERB524328:ERB524341 FAX524328:FAX524341 FKT524328:FKT524341 FUP524328:FUP524341 GEL524328:GEL524341 GOH524328:GOH524341 GYD524328:GYD524341 HHZ524328:HHZ524341 HRV524328:HRV524341 IBR524328:IBR524341 ILN524328:ILN524341 IVJ524328:IVJ524341 JFF524328:JFF524341 JPB524328:JPB524341 JYX524328:JYX524341 KIT524328:KIT524341 KSP524328:KSP524341 LCL524328:LCL524341 LMH524328:LMH524341 LWD524328:LWD524341 MFZ524328:MFZ524341 MPV524328:MPV524341 MZR524328:MZR524341 NJN524328:NJN524341 NTJ524328:NTJ524341 ODF524328:ODF524341 ONB524328:ONB524341 OWX524328:OWX524341 PGT524328:PGT524341 PQP524328:PQP524341 QAL524328:QAL524341 QKH524328:QKH524341 QUD524328:QUD524341 RDZ524328:RDZ524341 RNV524328:RNV524341 RXR524328:RXR524341 SHN524328:SHN524341 SRJ524328:SRJ524341 TBF524328:TBF524341 TLB524328:TLB524341 TUX524328:TUX524341 UET524328:UET524341 UOP524328:UOP524341 UYL524328:UYL524341 VIH524328:VIH524341 VSD524328:VSD524341 WBZ524328:WBZ524341 WLV524328:WLV524341 WVR524328:WVR524341 J589864:J589877 JF589864:JF589877 TB589864:TB589877 ACX589864:ACX589877 AMT589864:AMT589877 AWP589864:AWP589877 BGL589864:BGL589877 BQH589864:BQH589877 CAD589864:CAD589877 CJZ589864:CJZ589877 CTV589864:CTV589877 DDR589864:DDR589877 DNN589864:DNN589877 DXJ589864:DXJ589877 EHF589864:EHF589877 ERB589864:ERB589877 FAX589864:FAX589877 FKT589864:FKT589877 FUP589864:FUP589877 GEL589864:GEL589877 GOH589864:GOH589877 GYD589864:GYD589877 HHZ589864:HHZ589877 HRV589864:HRV589877 IBR589864:IBR589877 ILN589864:ILN589877 IVJ589864:IVJ589877 JFF589864:JFF589877 JPB589864:JPB589877 JYX589864:JYX589877 KIT589864:KIT589877 KSP589864:KSP589877 LCL589864:LCL589877 LMH589864:LMH589877 LWD589864:LWD589877 MFZ589864:MFZ589877 MPV589864:MPV589877 MZR589864:MZR589877 NJN589864:NJN589877 NTJ589864:NTJ589877 ODF589864:ODF589877 ONB589864:ONB589877 OWX589864:OWX589877 PGT589864:PGT589877 PQP589864:PQP589877 QAL589864:QAL589877 QKH589864:QKH589877 QUD589864:QUD589877 RDZ589864:RDZ589877 RNV589864:RNV589877 RXR589864:RXR589877 SHN589864:SHN589877 SRJ589864:SRJ589877 TBF589864:TBF589877 TLB589864:TLB589877 TUX589864:TUX589877 UET589864:UET589877 UOP589864:UOP589877 UYL589864:UYL589877 VIH589864:VIH589877 VSD589864:VSD589877 WBZ589864:WBZ589877 WLV589864:WLV589877 WVR589864:WVR589877 J655400:J655413 JF655400:JF655413 TB655400:TB655413 ACX655400:ACX655413 AMT655400:AMT655413 AWP655400:AWP655413 BGL655400:BGL655413 BQH655400:BQH655413 CAD655400:CAD655413 CJZ655400:CJZ655413 CTV655400:CTV655413 DDR655400:DDR655413 DNN655400:DNN655413 DXJ655400:DXJ655413 EHF655400:EHF655413 ERB655400:ERB655413 FAX655400:FAX655413 FKT655400:FKT655413 FUP655400:FUP655413 GEL655400:GEL655413 GOH655400:GOH655413 GYD655400:GYD655413 HHZ655400:HHZ655413 HRV655400:HRV655413 IBR655400:IBR655413 ILN655400:ILN655413 IVJ655400:IVJ655413 JFF655400:JFF655413 JPB655400:JPB655413 JYX655400:JYX655413 KIT655400:KIT655413 KSP655400:KSP655413 LCL655400:LCL655413 LMH655400:LMH655413 LWD655400:LWD655413 MFZ655400:MFZ655413 MPV655400:MPV655413 MZR655400:MZR655413 NJN655400:NJN655413 NTJ655400:NTJ655413 ODF655400:ODF655413 ONB655400:ONB655413 OWX655400:OWX655413 PGT655400:PGT655413 PQP655400:PQP655413 QAL655400:QAL655413 QKH655400:QKH655413 QUD655400:QUD655413 RDZ655400:RDZ655413 RNV655400:RNV655413 RXR655400:RXR655413 SHN655400:SHN655413 SRJ655400:SRJ655413 TBF655400:TBF655413 TLB655400:TLB655413 TUX655400:TUX655413 UET655400:UET655413 UOP655400:UOP655413 UYL655400:UYL655413 VIH655400:VIH655413 VSD655400:VSD655413 WBZ655400:WBZ655413 WLV655400:WLV655413 WVR655400:WVR655413 J720936:J720949 JF720936:JF720949 TB720936:TB720949 ACX720936:ACX720949 AMT720936:AMT720949 AWP720936:AWP720949 BGL720936:BGL720949 BQH720936:BQH720949 CAD720936:CAD720949 CJZ720936:CJZ720949 CTV720936:CTV720949 DDR720936:DDR720949 DNN720936:DNN720949 DXJ720936:DXJ720949 EHF720936:EHF720949 ERB720936:ERB720949 FAX720936:FAX720949 FKT720936:FKT720949 FUP720936:FUP720949 GEL720936:GEL720949 GOH720936:GOH720949 GYD720936:GYD720949 HHZ720936:HHZ720949 HRV720936:HRV720949 IBR720936:IBR720949 ILN720936:ILN720949 IVJ720936:IVJ720949 JFF720936:JFF720949 JPB720936:JPB720949 JYX720936:JYX720949 KIT720936:KIT720949 KSP720936:KSP720949 LCL720936:LCL720949 LMH720936:LMH720949 LWD720936:LWD720949 MFZ720936:MFZ720949 MPV720936:MPV720949 MZR720936:MZR720949 NJN720936:NJN720949 NTJ720936:NTJ720949 ODF720936:ODF720949 ONB720936:ONB720949 OWX720936:OWX720949 PGT720936:PGT720949 PQP720936:PQP720949 QAL720936:QAL720949 QKH720936:QKH720949 QUD720936:QUD720949 RDZ720936:RDZ720949 RNV720936:RNV720949 RXR720936:RXR720949 SHN720936:SHN720949 SRJ720936:SRJ720949 TBF720936:TBF720949 TLB720936:TLB720949 TUX720936:TUX720949 UET720936:UET720949 UOP720936:UOP720949 UYL720936:UYL720949 VIH720936:VIH720949 VSD720936:VSD720949 WBZ720936:WBZ720949 WLV720936:WLV720949 WVR720936:WVR720949 J786472:J786485 JF786472:JF786485 TB786472:TB786485 ACX786472:ACX786485 AMT786472:AMT786485 AWP786472:AWP786485 BGL786472:BGL786485 BQH786472:BQH786485 CAD786472:CAD786485 CJZ786472:CJZ786485 CTV786472:CTV786485 DDR786472:DDR786485 DNN786472:DNN786485 DXJ786472:DXJ786485 EHF786472:EHF786485 ERB786472:ERB786485 FAX786472:FAX786485 FKT786472:FKT786485 FUP786472:FUP786485 GEL786472:GEL786485 GOH786472:GOH786485 GYD786472:GYD786485 HHZ786472:HHZ786485 HRV786472:HRV786485 IBR786472:IBR786485 ILN786472:ILN786485 IVJ786472:IVJ786485 JFF786472:JFF786485 JPB786472:JPB786485 JYX786472:JYX786485 KIT786472:KIT786485 KSP786472:KSP786485 LCL786472:LCL786485 LMH786472:LMH786485 LWD786472:LWD786485 MFZ786472:MFZ786485 MPV786472:MPV786485 MZR786472:MZR786485 NJN786472:NJN786485 NTJ786472:NTJ786485 ODF786472:ODF786485 ONB786472:ONB786485 OWX786472:OWX786485 PGT786472:PGT786485 PQP786472:PQP786485 QAL786472:QAL786485 QKH786472:QKH786485 QUD786472:QUD786485 RDZ786472:RDZ786485 RNV786472:RNV786485 RXR786472:RXR786485 SHN786472:SHN786485 SRJ786472:SRJ786485 TBF786472:TBF786485 TLB786472:TLB786485 TUX786472:TUX786485 UET786472:UET786485 UOP786472:UOP786485 UYL786472:UYL786485 VIH786472:VIH786485 VSD786472:VSD786485 WBZ786472:WBZ786485 WLV786472:WLV786485 WVR786472:WVR786485 J852008:J852021 JF852008:JF852021 TB852008:TB852021 ACX852008:ACX852021 AMT852008:AMT852021 AWP852008:AWP852021 BGL852008:BGL852021 BQH852008:BQH852021 CAD852008:CAD852021 CJZ852008:CJZ852021 CTV852008:CTV852021 DDR852008:DDR852021 DNN852008:DNN852021 DXJ852008:DXJ852021 EHF852008:EHF852021 ERB852008:ERB852021 FAX852008:FAX852021 FKT852008:FKT852021 FUP852008:FUP852021 GEL852008:GEL852021 GOH852008:GOH852021 GYD852008:GYD852021 HHZ852008:HHZ852021 HRV852008:HRV852021 IBR852008:IBR852021 ILN852008:ILN852021 IVJ852008:IVJ852021 JFF852008:JFF852021 JPB852008:JPB852021 JYX852008:JYX852021 KIT852008:KIT852021 KSP852008:KSP852021 LCL852008:LCL852021 LMH852008:LMH852021 LWD852008:LWD852021 MFZ852008:MFZ852021 MPV852008:MPV852021 MZR852008:MZR852021 NJN852008:NJN852021 NTJ852008:NTJ852021 ODF852008:ODF852021 ONB852008:ONB852021 OWX852008:OWX852021 PGT852008:PGT852021 PQP852008:PQP852021 QAL852008:QAL852021 QKH852008:QKH852021 QUD852008:QUD852021 RDZ852008:RDZ852021 RNV852008:RNV852021 RXR852008:RXR852021 SHN852008:SHN852021 SRJ852008:SRJ852021 TBF852008:TBF852021 TLB852008:TLB852021 TUX852008:TUX852021 UET852008:UET852021 UOP852008:UOP852021 UYL852008:UYL852021 VIH852008:VIH852021 VSD852008:VSD852021 WBZ852008:WBZ852021 WLV852008:WLV852021 WVR852008:WVR852021 J917544:J917557 JF917544:JF917557 TB917544:TB917557 ACX917544:ACX917557 AMT917544:AMT917557 AWP917544:AWP917557 BGL917544:BGL917557 BQH917544:BQH917557 CAD917544:CAD917557 CJZ917544:CJZ917557 CTV917544:CTV917557 DDR917544:DDR917557 DNN917544:DNN917557 DXJ917544:DXJ917557 EHF917544:EHF917557 ERB917544:ERB917557 FAX917544:FAX917557 FKT917544:FKT917557 FUP917544:FUP917557 GEL917544:GEL917557 GOH917544:GOH917557 GYD917544:GYD917557 HHZ917544:HHZ917557 HRV917544:HRV917557 IBR917544:IBR917557 ILN917544:ILN917557 IVJ917544:IVJ917557 JFF917544:JFF917557 JPB917544:JPB917557 JYX917544:JYX917557 KIT917544:KIT917557 KSP917544:KSP917557 LCL917544:LCL917557 LMH917544:LMH917557 LWD917544:LWD917557 MFZ917544:MFZ917557 MPV917544:MPV917557 MZR917544:MZR917557 NJN917544:NJN917557 NTJ917544:NTJ917557 ODF917544:ODF917557 ONB917544:ONB917557 OWX917544:OWX917557 PGT917544:PGT917557 PQP917544:PQP917557 QAL917544:QAL917557 QKH917544:QKH917557 QUD917544:QUD917557 RDZ917544:RDZ917557 RNV917544:RNV917557 RXR917544:RXR917557 SHN917544:SHN917557 SRJ917544:SRJ917557 TBF917544:TBF917557 TLB917544:TLB917557 TUX917544:TUX917557 UET917544:UET917557 UOP917544:UOP917557 UYL917544:UYL917557 VIH917544:VIH917557 VSD917544:VSD917557 WBZ917544:WBZ917557 WLV917544:WLV917557 WVR917544:WVR917557 J983080:J983093 JF983080:JF983093 TB983080:TB983093 ACX983080:ACX983093 AMT983080:AMT983093 AWP983080:AWP983093 BGL983080:BGL983093 BQH983080:BQH983093 CAD983080:CAD983093 CJZ983080:CJZ983093 CTV983080:CTV983093 DDR983080:DDR983093 DNN983080:DNN983093 DXJ983080:DXJ983093 EHF983080:EHF983093 ERB983080:ERB983093 FAX983080:FAX983093 FKT983080:FKT983093 FUP983080:FUP983093 GEL983080:GEL983093 GOH983080:GOH983093 GYD983080:GYD983093 HHZ983080:HHZ983093 HRV983080:HRV983093 IBR983080:IBR983093 ILN983080:ILN983093 IVJ983080:IVJ983093 JFF983080:JFF983093 JPB983080:JPB983093 JYX983080:JYX983093 KIT983080:KIT983093 KSP983080:KSP983093 LCL983080:LCL983093 LMH983080:LMH983093 LWD983080:LWD983093 MFZ983080:MFZ983093 MPV983080:MPV983093 MZR983080:MZR983093 NJN983080:NJN983093 NTJ983080:NTJ983093 ODF983080:ODF983093 ONB983080:ONB983093 OWX983080:OWX983093 PGT983080:PGT983093 PQP983080:PQP983093 QAL983080:QAL983093 QKH983080:QKH983093 QUD983080:QUD983093 RDZ983080:RDZ983093 RNV983080:RNV983093 RXR983080:RXR983093 SHN983080:SHN983093 SRJ983080:SRJ983093 TBF983080:TBF983093 TLB983080:TLB983093 TUX983080:TUX983093 UET983080:UET983093 UOP983080:UOP983093 UYL983080:UYL983093 VIH983080:VIH983093 VSD983080:VSD983093 WBZ983080:WBZ983093 WLV983080:WLV983093 WVR983080:WVR983093 WVR1:WVR53 WLV1:WLV53 WBZ1:WBZ53 VSD1:VSD53 VIH1:VIH53 UYL1:UYL53 UOP1:UOP53 UET1:UET53 TUX1:TUX53 TLB1:TLB53 TBF1:TBF53 SRJ1:SRJ53 SHN1:SHN53 RXR1:RXR53 RNV1:RNV53 RDZ1:RDZ53 QUD1:QUD53 QKH1:QKH53 QAL1:QAL53 PQP1:PQP53 PGT1:PGT53 OWX1:OWX53 ONB1:ONB53 ODF1:ODF53 NTJ1:NTJ53 NJN1:NJN53 MZR1:MZR53 MPV1:MPV53 MFZ1:MFZ53 LWD1:LWD53 LMH1:LMH53 LCL1:LCL53 KSP1:KSP53 KIT1:KIT53 JYX1:JYX53 JPB1:JPB53 JFF1:JFF53 IVJ1:IVJ53 ILN1:ILN53 IBR1:IBR53 HRV1:HRV53 HHZ1:HHZ53 GYD1:GYD53 GOH1:GOH53 GEL1:GEL53 FUP1:FUP53 FKT1:FKT53 FAX1:FAX53 ERB1:ERB53 EHF1:EHF53 DXJ1:DXJ53 DNN1:DNN53 DDR1:DDR53 CTV1:CTV53 CJZ1:CJZ53 CAD1:CAD53 BQH1:BQH53 BGL1:BGL53 AWP1:AWP53 AMT1:AMT53 ACX1:ACX53 TB1:TB53 JF1:JF53 J1:J53"/>
    <dataValidation type="list" allowBlank="1" showErrorMessage="1" sqref="E65418:E65459 JA65418:JA65459 SW65418:SW65459 ACS65418:ACS65459 AMO65418:AMO65459 AWK65418:AWK65459 BGG65418:BGG65459 BQC65418:BQC65459 BZY65418:BZY65459 CJU65418:CJU65459 CTQ65418:CTQ65459 DDM65418:DDM65459 DNI65418:DNI65459 DXE65418:DXE65459 EHA65418:EHA65459 EQW65418:EQW65459 FAS65418:FAS65459 FKO65418:FKO65459 FUK65418:FUK65459 GEG65418:GEG65459 GOC65418:GOC65459 GXY65418:GXY65459 HHU65418:HHU65459 HRQ65418:HRQ65459 IBM65418:IBM65459 ILI65418:ILI65459 IVE65418:IVE65459 JFA65418:JFA65459 JOW65418:JOW65459 JYS65418:JYS65459 KIO65418:KIO65459 KSK65418:KSK65459 LCG65418:LCG65459 LMC65418:LMC65459 LVY65418:LVY65459 MFU65418:MFU65459 MPQ65418:MPQ65459 MZM65418:MZM65459 NJI65418:NJI65459 NTE65418:NTE65459 ODA65418:ODA65459 OMW65418:OMW65459 OWS65418:OWS65459 PGO65418:PGO65459 PQK65418:PQK65459 QAG65418:QAG65459 QKC65418:QKC65459 QTY65418:QTY65459 RDU65418:RDU65459 RNQ65418:RNQ65459 RXM65418:RXM65459 SHI65418:SHI65459 SRE65418:SRE65459 TBA65418:TBA65459 TKW65418:TKW65459 TUS65418:TUS65459 UEO65418:UEO65459 UOK65418:UOK65459 UYG65418:UYG65459 VIC65418:VIC65459 VRY65418:VRY65459 WBU65418:WBU65459 WLQ65418:WLQ65459 WVM65418:WVM65459 E130954:E130995 JA130954:JA130995 SW130954:SW130995 ACS130954:ACS130995 AMO130954:AMO130995 AWK130954:AWK130995 BGG130954:BGG130995 BQC130954:BQC130995 BZY130954:BZY130995 CJU130954:CJU130995 CTQ130954:CTQ130995 DDM130954:DDM130995 DNI130954:DNI130995 DXE130954:DXE130995 EHA130954:EHA130995 EQW130954:EQW130995 FAS130954:FAS130995 FKO130954:FKO130995 FUK130954:FUK130995 GEG130954:GEG130995 GOC130954:GOC130995 GXY130954:GXY130995 HHU130954:HHU130995 HRQ130954:HRQ130995 IBM130954:IBM130995 ILI130954:ILI130995 IVE130954:IVE130995 JFA130954:JFA130995 JOW130954:JOW130995 JYS130954:JYS130995 KIO130954:KIO130995 KSK130954:KSK130995 LCG130954:LCG130995 LMC130954:LMC130995 LVY130954:LVY130995 MFU130954:MFU130995 MPQ130954:MPQ130995 MZM130954:MZM130995 NJI130954:NJI130995 NTE130954:NTE130995 ODA130954:ODA130995 OMW130954:OMW130995 OWS130954:OWS130995 PGO130954:PGO130995 PQK130954:PQK130995 QAG130954:QAG130995 QKC130954:QKC130995 QTY130954:QTY130995 RDU130954:RDU130995 RNQ130954:RNQ130995 RXM130954:RXM130995 SHI130954:SHI130995 SRE130954:SRE130995 TBA130954:TBA130995 TKW130954:TKW130995 TUS130954:TUS130995 UEO130954:UEO130995 UOK130954:UOK130995 UYG130954:UYG130995 VIC130954:VIC130995 VRY130954:VRY130995 WBU130954:WBU130995 WLQ130954:WLQ130995 WVM130954:WVM130995 E196490:E196531 JA196490:JA196531 SW196490:SW196531 ACS196490:ACS196531 AMO196490:AMO196531 AWK196490:AWK196531 BGG196490:BGG196531 BQC196490:BQC196531 BZY196490:BZY196531 CJU196490:CJU196531 CTQ196490:CTQ196531 DDM196490:DDM196531 DNI196490:DNI196531 DXE196490:DXE196531 EHA196490:EHA196531 EQW196490:EQW196531 FAS196490:FAS196531 FKO196490:FKO196531 FUK196490:FUK196531 GEG196490:GEG196531 GOC196490:GOC196531 GXY196490:GXY196531 HHU196490:HHU196531 HRQ196490:HRQ196531 IBM196490:IBM196531 ILI196490:ILI196531 IVE196490:IVE196531 JFA196490:JFA196531 JOW196490:JOW196531 JYS196490:JYS196531 KIO196490:KIO196531 KSK196490:KSK196531 LCG196490:LCG196531 LMC196490:LMC196531 LVY196490:LVY196531 MFU196490:MFU196531 MPQ196490:MPQ196531 MZM196490:MZM196531 NJI196490:NJI196531 NTE196490:NTE196531 ODA196490:ODA196531 OMW196490:OMW196531 OWS196490:OWS196531 PGO196490:PGO196531 PQK196490:PQK196531 QAG196490:QAG196531 QKC196490:QKC196531 QTY196490:QTY196531 RDU196490:RDU196531 RNQ196490:RNQ196531 RXM196490:RXM196531 SHI196490:SHI196531 SRE196490:SRE196531 TBA196490:TBA196531 TKW196490:TKW196531 TUS196490:TUS196531 UEO196490:UEO196531 UOK196490:UOK196531 UYG196490:UYG196531 VIC196490:VIC196531 VRY196490:VRY196531 WBU196490:WBU196531 WLQ196490:WLQ196531 WVM196490:WVM196531 E262026:E262067 JA262026:JA262067 SW262026:SW262067 ACS262026:ACS262067 AMO262026:AMO262067 AWK262026:AWK262067 BGG262026:BGG262067 BQC262026:BQC262067 BZY262026:BZY262067 CJU262026:CJU262067 CTQ262026:CTQ262067 DDM262026:DDM262067 DNI262026:DNI262067 DXE262026:DXE262067 EHA262026:EHA262067 EQW262026:EQW262067 FAS262026:FAS262067 FKO262026:FKO262067 FUK262026:FUK262067 GEG262026:GEG262067 GOC262026:GOC262067 GXY262026:GXY262067 HHU262026:HHU262067 HRQ262026:HRQ262067 IBM262026:IBM262067 ILI262026:ILI262067 IVE262026:IVE262067 JFA262026:JFA262067 JOW262026:JOW262067 JYS262026:JYS262067 KIO262026:KIO262067 KSK262026:KSK262067 LCG262026:LCG262067 LMC262026:LMC262067 LVY262026:LVY262067 MFU262026:MFU262067 MPQ262026:MPQ262067 MZM262026:MZM262067 NJI262026:NJI262067 NTE262026:NTE262067 ODA262026:ODA262067 OMW262026:OMW262067 OWS262026:OWS262067 PGO262026:PGO262067 PQK262026:PQK262067 QAG262026:QAG262067 QKC262026:QKC262067 QTY262026:QTY262067 RDU262026:RDU262067 RNQ262026:RNQ262067 RXM262026:RXM262067 SHI262026:SHI262067 SRE262026:SRE262067 TBA262026:TBA262067 TKW262026:TKW262067 TUS262026:TUS262067 UEO262026:UEO262067 UOK262026:UOK262067 UYG262026:UYG262067 VIC262026:VIC262067 VRY262026:VRY262067 WBU262026:WBU262067 WLQ262026:WLQ262067 WVM262026:WVM262067 E327562:E327603 JA327562:JA327603 SW327562:SW327603 ACS327562:ACS327603 AMO327562:AMO327603 AWK327562:AWK327603 BGG327562:BGG327603 BQC327562:BQC327603 BZY327562:BZY327603 CJU327562:CJU327603 CTQ327562:CTQ327603 DDM327562:DDM327603 DNI327562:DNI327603 DXE327562:DXE327603 EHA327562:EHA327603 EQW327562:EQW327603 FAS327562:FAS327603 FKO327562:FKO327603 FUK327562:FUK327603 GEG327562:GEG327603 GOC327562:GOC327603 GXY327562:GXY327603 HHU327562:HHU327603 HRQ327562:HRQ327603 IBM327562:IBM327603 ILI327562:ILI327603 IVE327562:IVE327603 JFA327562:JFA327603 JOW327562:JOW327603 JYS327562:JYS327603 KIO327562:KIO327603 KSK327562:KSK327603 LCG327562:LCG327603 LMC327562:LMC327603 LVY327562:LVY327603 MFU327562:MFU327603 MPQ327562:MPQ327603 MZM327562:MZM327603 NJI327562:NJI327603 NTE327562:NTE327603 ODA327562:ODA327603 OMW327562:OMW327603 OWS327562:OWS327603 PGO327562:PGO327603 PQK327562:PQK327603 QAG327562:QAG327603 QKC327562:QKC327603 QTY327562:QTY327603 RDU327562:RDU327603 RNQ327562:RNQ327603 RXM327562:RXM327603 SHI327562:SHI327603 SRE327562:SRE327603 TBA327562:TBA327603 TKW327562:TKW327603 TUS327562:TUS327603 UEO327562:UEO327603 UOK327562:UOK327603 UYG327562:UYG327603 VIC327562:VIC327603 VRY327562:VRY327603 WBU327562:WBU327603 WLQ327562:WLQ327603 WVM327562:WVM327603 E393098:E393139 JA393098:JA393139 SW393098:SW393139 ACS393098:ACS393139 AMO393098:AMO393139 AWK393098:AWK393139 BGG393098:BGG393139 BQC393098:BQC393139 BZY393098:BZY393139 CJU393098:CJU393139 CTQ393098:CTQ393139 DDM393098:DDM393139 DNI393098:DNI393139 DXE393098:DXE393139 EHA393098:EHA393139 EQW393098:EQW393139 FAS393098:FAS393139 FKO393098:FKO393139 FUK393098:FUK393139 GEG393098:GEG393139 GOC393098:GOC393139 GXY393098:GXY393139 HHU393098:HHU393139 HRQ393098:HRQ393139 IBM393098:IBM393139 ILI393098:ILI393139 IVE393098:IVE393139 JFA393098:JFA393139 JOW393098:JOW393139 JYS393098:JYS393139 KIO393098:KIO393139 KSK393098:KSK393139 LCG393098:LCG393139 LMC393098:LMC393139 LVY393098:LVY393139 MFU393098:MFU393139 MPQ393098:MPQ393139 MZM393098:MZM393139 NJI393098:NJI393139 NTE393098:NTE393139 ODA393098:ODA393139 OMW393098:OMW393139 OWS393098:OWS393139 PGO393098:PGO393139 PQK393098:PQK393139 QAG393098:QAG393139 QKC393098:QKC393139 QTY393098:QTY393139 RDU393098:RDU393139 RNQ393098:RNQ393139 RXM393098:RXM393139 SHI393098:SHI393139 SRE393098:SRE393139 TBA393098:TBA393139 TKW393098:TKW393139 TUS393098:TUS393139 UEO393098:UEO393139 UOK393098:UOK393139 UYG393098:UYG393139 VIC393098:VIC393139 VRY393098:VRY393139 WBU393098:WBU393139 WLQ393098:WLQ393139 WVM393098:WVM393139 E458634:E458675 JA458634:JA458675 SW458634:SW458675 ACS458634:ACS458675 AMO458634:AMO458675 AWK458634:AWK458675 BGG458634:BGG458675 BQC458634:BQC458675 BZY458634:BZY458675 CJU458634:CJU458675 CTQ458634:CTQ458675 DDM458634:DDM458675 DNI458634:DNI458675 DXE458634:DXE458675 EHA458634:EHA458675 EQW458634:EQW458675 FAS458634:FAS458675 FKO458634:FKO458675 FUK458634:FUK458675 GEG458634:GEG458675 GOC458634:GOC458675 GXY458634:GXY458675 HHU458634:HHU458675 HRQ458634:HRQ458675 IBM458634:IBM458675 ILI458634:ILI458675 IVE458634:IVE458675 JFA458634:JFA458675 JOW458634:JOW458675 JYS458634:JYS458675 KIO458634:KIO458675 KSK458634:KSK458675 LCG458634:LCG458675 LMC458634:LMC458675 LVY458634:LVY458675 MFU458634:MFU458675 MPQ458634:MPQ458675 MZM458634:MZM458675 NJI458634:NJI458675 NTE458634:NTE458675 ODA458634:ODA458675 OMW458634:OMW458675 OWS458634:OWS458675 PGO458634:PGO458675 PQK458634:PQK458675 QAG458634:QAG458675 QKC458634:QKC458675 QTY458634:QTY458675 RDU458634:RDU458675 RNQ458634:RNQ458675 RXM458634:RXM458675 SHI458634:SHI458675 SRE458634:SRE458675 TBA458634:TBA458675 TKW458634:TKW458675 TUS458634:TUS458675 UEO458634:UEO458675 UOK458634:UOK458675 UYG458634:UYG458675 VIC458634:VIC458675 VRY458634:VRY458675 WBU458634:WBU458675 WLQ458634:WLQ458675 WVM458634:WVM458675 E524170:E524211 JA524170:JA524211 SW524170:SW524211 ACS524170:ACS524211 AMO524170:AMO524211 AWK524170:AWK524211 BGG524170:BGG524211 BQC524170:BQC524211 BZY524170:BZY524211 CJU524170:CJU524211 CTQ524170:CTQ524211 DDM524170:DDM524211 DNI524170:DNI524211 DXE524170:DXE524211 EHA524170:EHA524211 EQW524170:EQW524211 FAS524170:FAS524211 FKO524170:FKO524211 FUK524170:FUK524211 GEG524170:GEG524211 GOC524170:GOC524211 GXY524170:GXY524211 HHU524170:HHU524211 HRQ524170:HRQ524211 IBM524170:IBM524211 ILI524170:ILI524211 IVE524170:IVE524211 JFA524170:JFA524211 JOW524170:JOW524211 JYS524170:JYS524211 KIO524170:KIO524211 KSK524170:KSK524211 LCG524170:LCG524211 LMC524170:LMC524211 LVY524170:LVY524211 MFU524170:MFU524211 MPQ524170:MPQ524211 MZM524170:MZM524211 NJI524170:NJI524211 NTE524170:NTE524211 ODA524170:ODA524211 OMW524170:OMW524211 OWS524170:OWS524211 PGO524170:PGO524211 PQK524170:PQK524211 QAG524170:QAG524211 QKC524170:QKC524211 QTY524170:QTY524211 RDU524170:RDU524211 RNQ524170:RNQ524211 RXM524170:RXM524211 SHI524170:SHI524211 SRE524170:SRE524211 TBA524170:TBA524211 TKW524170:TKW524211 TUS524170:TUS524211 UEO524170:UEO524211 UOK524170:UOK524211 UYG524170:UYG524211 VIC524170:VIC524211 VRY524170:VRY524211 WBU524170:WBU524211 WLQ524170:WLQ524211 WVM524170:WVM524211 E589706:E589747 JA589706:JA589747 SW589706:SW589747 ACS589706:ACS589747 AMO589706:AMO589747 AWK589706:AWK589747 BGG589706:BGG589747 BQC589706:BQC589747 BZY589706:BZY589747 CJU589706:CJU589747 CTQ589706:CTQ589747 DDM589706:DDM589747 DNI589706:DNI589747 DXE589706:DXE589747 EHA589706:EHA589747 EQW589706:EQW589747 FAS589706:FAS589747 FKO589706:FKO589747 FUK589706:FUK589747 GEG589706:GEG589747 GOC589706:GOC589747 GXY589706:GXY589747 HHU589706:HHU589747 HRQ589706:HRQ589747 IBM589706:IBM589747 ILI589706:ILI589747 IVE589706:IVE589747 JFA589706:JFA589747 JOW589706:JOW589747 JYS589706:JYS589747 KIO589706:KIO589747 KSK589706:KSK589747 LCG589706:LCG589747 LMC589706:LMC589747 LVY589706:LVY589747 MFU589706:MFU589747 MPQ589706:MPQ589747 MZM589706:MZM589747 NJI589706:NJI589747 NTE589706:NTE589747 ODA589706:ODA589747 OMW589706:OMW589747 OWS589706:OWS589747 PGO589706:PGO589747 PQK589706:PQK589747 QAG589706:QAG589747 QKC589706:QKC589747 QTY589706:QTY589747 RDU589706:RDU589747 RNQ589706:RNQ589747 RXM589706:RXM589747 SHI589706:SHI589747 SRE589706:SRE589747 TBA589706:TBA589747 TKW589706:TKW589747 TUS589706:TUS589747 UEO589706:UEO589747 UOK589706:UOK589747 UYG589706:UYG589747 VIC589706:VIC589747 VRY589706:VRY589747 WBU589706:WBU589747 WLQ589706:WLQ589747 WVM589706:WVM589747 E655242:E655283 JA655242:JA655283 SW655242:SW655283 ACS655242:ACS655283 AMO655242:AMO655283 AWK655242:AWK655283 BGG655242:BGG655283 BQC655242:BQC655283 BZY655242:BZY655283 CJU655242:CJU655283 CTQ655242:CTQ655283 DDM655242:DDM655283 DNI655242:DNI655283 DXE655242:DXE655283 EHA655242:EHA655283 EQW655242:EQW655283 FAS655242:FAS655283 FKO655242:FKO655283 FUK655242:FUK655283 GEG655242:GEG655283 GOC655242:GOC655283 GXY655242:GXY655283 HHU655242:HHU655283 HRQ655242:HRQ655283 IBM655242:IBM655283 ILI655242:ILI655283 IVE655242:IVE655283 JFA655242:JFA655283 JOW655242:JOW655283 JYS655242:JYS655283 KIO655242:KIO655283 KSK655242:KSK655283 LCG655242:LCG655283 LMC655242:LMC655283 LVY655242:LVY655283 MFU655242:MFU655283 MPQ655242:MPQ655283 MZM655242:MZM655283 NJI655242:NJI655283 NTE655242:NTE655283 ODA655242:ODA655283 OMW655242:OMW655283 OWS655242:OWS655283 PGO655242:PGO655283 PQK655242:PQK655283 QAG655242:QAG655283 QKC655242:QKC655283 QTY655242:QTY655283 RDU655242:RDU655283 RNQ655242:RNQ655283 RXM655242:RXM655283 SHI655242:SHI655283 SRE655242:SRE655283 TBA655242:TBA655283 TKW655242:TKW655283 TUS655242:TUS655283 UEO655242:UEO655283 UOK655242:UOK655283 UYG655242:UYG655283 VIC655242:VIC655283 VRY655242:VRY655283 WBU655242:WBU655283 WLQ655242:WLQ655283 WVM655242:WVM655283 E720778:E720819 JA720778:JA720819 SW720778:SW720819 ACS720778:ACS720819 AMO720778:AMO720819 AWK720778:AWK720819 BGG720778:BGG720819 BQC720778:BQC720819 BZY720778:BZY720819 CJU720778:CJU720819 CTQ720778:CTQ720819 DDM720778:DDM720819 DNI720778:DNI720819 DXE720778:DXE720819 EHA720778:EHA720819 EQW720778:EQW720819 FAS720778:FAS720819 FKO720778:FKO720819 FUK720778:FUK720819 GEG720778:GEG720819 GOC720778:GOC720819 GXY720778:GXY720819 HHU720778:HHU720819 HRQ720778:HRQ720819 IBM720778:IBM720819 ILI720778:ILI720819 IVE720778:IVE720819 JFA720778:JFA720819 JOW720778:JOW720819 JYS720778:JYS720819 KIO720778:KIO720819 KSK720778:KSK720819 LCG720778:LCG720819 LMC720778:LMC720819 LVY720778:LVY720819 MFU720778:MFU720819 MPQ720778:MPQ720819 MZM720778:MZM720819 NJI720778:NJI720819 NTE720778:NTE720819 ODA720778:ODA720819 OMW720778:OMW720819 OWS720778:OWS720819 PGO720778:PGO720819 PQK720778:PQK720819 QAG720778:QAG720819 QKC720778:QKC720819 QTY720778:QTY720819 RDU720778:RDU720819 RNQ720778:RNQ720819 RXM720778:RXM720819 SHI720778:SHI720819 SRE720778:SRE720819 TBA720778:TBA720819 TKW720778:TKW720819 TUS720778:TUS720819 UEO720778:UEO720819 UOK720778:UOK720819 UYG720778:UYG720819 VIC720778:VIC720819 VRY720778:VRY720819 WBU720778:WBU720819 WLQ720778:WLQ720819 WVM720778:WVM720819 E786314:E786355 JA786314:JA786355 SW786314:SW786355 ACS786314:ACS786355 AMO786314:AMO786355 AWK786314:AWK786355 BGG786314:BGG786355 BQC786314:BQC786355 BZY786314:BZY786355 CJU786314:CJU786355 CTQ786314:CTQ786355 DDM786314:DDM786355 DNI786314:DNI786355 DXE786314:DXE786355 EHA786314:EHA786355 EQW786314:EQW786355 FAS786314:FAS786355 FKO786314:FKO786355 FUK786314:FUK786355 GEG786314:GEG786355 GOC786314:GOC786355 GXY786314:GXY786355 HHU786314:HHU786355 HRQ786314:HRQ786355 IBM786314:IBM786355 ILI786314:ILI786355 IVE786314:IVE786355 JFA786314:JFA786355 JOW786314:JOW786355 JYS786314:JYS786355 KIO786314:KIO786355 KSK786314:KSK786355 LCG786314:LCG786355 LMC786314:LMC786355 LVY786314:LVY786355 MFU786314:MFU786355 MPQ786314:MPQ786355 MZM786314:MZM786355 NJI786314:NJI786355 NTE786314:NTE786355 ODA786314:ODA786355 OMW786314:OMW786355 OWS786314:OWS786355 PGO786314:PGO786355 PQK786314:PQK786355 QAG786314:QAG786355 QKC786314:QKC786355 QTY786314:QTY786355 RDU786314:RDU786355 RNQ786314:RNQ786355 RXM786314:RXM786355 SHI786314:SHI786355 SRE786314:SRE786355 TBA786314:TBA786355 TKW786314:TKW786355 TUS786314:TUS786355 UEO786314:UEO786355 UOK786314:UOK786355 UYG786314:UYG786355 VIC786314:VIC786355 VRY786314:VRY786355 WBU786314:WBU786355 WLQ786314:WLQ786355 WVM786314:WVM786355 E851850:E851891 JA851850:JA851891 SW851850:SW851891 ACS851850:ACS851891 AMO851850:AMO851891 AWK851850:AWK851891 BGG851850:BGG851891 BQC851850:BQC851891 BZY851850:BZY851891 CJU851850:CJU851891 CTQ851850:CTQ851891 DDM851850:DDM851891 DNI851850:DNI851891 DXE851850:DXE851891 EHA851850:EHA851891 EQW851850:EQW851891 FAS851850:FAS851891 FKO851850:FKO851891 FUK851850:FUK851891 GEG851850:GEG851891 GOC851850:GOC851891 GXY851850:GXY851891 HHU851850:HHU851891 HRQ851850:HRQ851891 IBM851850:IBM851891 ILI851850:ILI851891 IVE851850:IVE851891 JFA851850:JFA851891 JOW851850:JOW851891 JYS851850:JYS851891 KIO851850:KIO851891 KSK851850:KSK851891 LCG851850:LCG851891 LMC851850:LMC851891 LVY851850:LVY851891 MFU851850:MFU851891 MPQ851850:MPQ851891 MZM851850:MZM851891 NJI851850:NJI851891 NTE851850:NTE851891 ODA851850:ODA851891 OMW851850:OMW851891 OWS851850:OWS851891 PGO851850:PGO851891 PQK851850:PQK851891 QAG851850:QAG851891 QKC851850:QKC851891 QTY851850:QTY851891 RDU851850:RDU851891 RNQ851850:RNQ851891 RXM851850:RXM851891 SHI851850:SHI851891 SRE851850:SRE851891 TBA851850:TBA851891 TKW851850:TKW851891 TUS851850:TUS851891 UEO851850:UEO851891 UOK851850:UOK851891 UYG851850:UYG851891 VIC851850:VIC851891 VRY851850:VRY851891 WBU851850:WBU851891 WLQ851850:WLQ851891 WVM851850:WVM851891 E917386:E917427 JA917386:JA917427 SW917386:SW917427 ACS917386:ACS917427 AMO917386:AMO917427 AWK917386:AWK917427 BGG917386:BGG917427 BQC917386:BQC917427 BZY917386:BZY917427 CJU917386:CJU917427 CTQ917386:CTQ917427 DDM917386:DDM917427 DNI917386:DNI917427 DXE917386:DXE917427 EHA917386:EHA917427 EQW917386:EQW917427 FAS917386:FAS917427 FKO917386:FKO917427 FUK917386:FUK917427 GEG917386:GEG917427 GOC917386:GOC917427 GXY917386:GXY917427 HHU917386:HHU917427 HRQ917386:HRQ917427 IBM917386:IBM917427 ILI917386:ILI917427 IVE917386:IVE917427 JFA917386:JFA917427 JOW917386:JOW917427 JYS917386:JYS917427 KIO917386:KIO917427 KSK917386:KSK917427 LCG917386:LCG917427 LMC917386:LMC917427 LVY917386:LVY917427 MFU917386:MFU917427 MPQ917386:MPQ917427 MZM917386:MZM917427 NJI917386:NJI917427 NTE917386:NTE917427 ODA917386:ODA917427 OMW917386:OMW917427 OWS917386:OWS917427 PGO917386:PGO917427 PQK917386:PQK917427 QAG917386:QAG917427 QKC917386:QKC917427 QTY917386:QTY917427 RDU917386:RDU917427 RNQ917386:RNQ917427 RXM917386:RXM917427 SHI917386:SHI917427 SRE917386:SRE917427 TBA917386:TBA917427 TKW917386:TKW917427 TUS917386:TUS917427 UEO917386:UEO917427 UOK917386:UOK917427 UYG917386:UYG917427 VIC917386:VIC917427 VRY917386:VRY917427 WBU917386:WBU917427 WLQ917386:WLQ917427 WVM917386:WVM917427 E982922:E982963 JA982922:JA982963 SW982922:SW982963 ACS982922:ACS982963 AMO982922:AMO982963 AWK982922:AWK982963 BGG982922:BGG982963 BQC982922:BQC982963 BZY982922:BZY982963 CJU982922:CJU982963 CTQ982922:CTQ982963 DDM982922:DDM982963 DNI982922:DNI982963 DXE982922:DXE982963 EHA982922:EHA982963 EQW982922:EQW982963 FAS982922:FAS982963 FKO982922:FKO982963 FUK982922:FUK982963 GEG982922:GEG982963 GOC982922:GOC982963 GXY982922:GXY982963 HHU982922:HHU982963 HRQ982922:HRQ982963 IBM982922:IBM982963 ILI982922:ILI982963 IVE982922:IVE982963 JFA982922:JFA982963 JOW982922:JOW982963 JYS982922:JYS982963 KIO982922:KIO982963 KSK982922:KSK982963 LCG982922:LCG982963 LMC982922:LMC982963 LVY982922:LVY982963 MFU982922:MFU982963 MPQ982922:MPQ982963 MZM982922:MZM982963 NJI982922:NJI982963 NTE982922:NTE982963 ODA982922:ODA982963 OMW982922:OMW982963 OWS982922:OWS982963 PGO982922:PGO982963 PQK982922:PQK982963 QAG982922:QAG982963 QKC982922:QKC982963 QTY982922:QTY982963 RDU982922:RDU982963 RNQ982922:RNQ982963 RXM982922:RXM982963 SHI982922:SHI982963 SRE982922:SRE982963 TBA982922:TBA982963 TKW982922:TKW982963 TUS982922:TUS982963 UEO982922:UEO982963 UOK982922:UOK982963 UYG982922:UYG982963 VIC982922:VIC982963 VRY982922:VRY982963 WBU982922:WBU982963 WLQ982922:WLQ982963 WVM982922:WVM982963 E65469:E65568 JA65469:JA65568 SW65469:SW65568 ACS65469:ACS65568 AMO65469:AMO65568 AWK65469:AWK65568 BGG65469:BGG65568 BQC65469:BQC65568 BZY65469:BZY65568 CJU65469:CJU65568 CTQ65469:CTQ65568 DDM65469:DDM65568 DNI65469:DNI65568 DXE65469:DXE65568 EHA65469:EHA65568 EQW65469:EQW65568 FAS65469:FAS65568 FKO65469:FKO65568 FUK65469:FUK65568 GEG65469:GEG65568 GOC65469:GOC65568 GXY65469:GXY65568 HHU65469:HHU65568 HRQ65469:HRQ65568 IBM65469:IBM65568 ILI65469:ILI65568 IVE65469:IVE65568 JFA65469:JFA65568 JOW65469:JOW65568 JYS65469:JYS65568 KIO65469:KIO65568 KSK65469:KSK65568 LCG65469:LCG65568 LMC65469:LMC65568 LVY65469:LVY65568 MFU65469:MFU65568 MPQ65469:MPQ65568 MZM65469:MZM65568 NJI65469:NJI65568 NTE65469:NTE65568 ODA65469:ODA65568 OMW65469:OMW65568 OWS65469:OWS65568 PGO65469:PGO65568 PQK65469:PQK65568 QAG65469:QAG65568 QKC65469:QKC65568 QTY65469:QTY65568 RDU65469:RDU65568 RNQ65469:RNQ65568 RXM65469:RXM65568 SHI65469:SHI65568 SRE65469:SRE65568 TBA65469:TBA65568 TKW65469:TKW65568 TUS65469:TUS65568 UEO65469:UEO65568 UOK65469:UOK65568 UYG65469:UYG65568 VIC65469:VIC65568 VRY65469:VRY65568 WBU65469:WBU65568 WLQ65469:WLQ65568 WVM65469:WVM65568 E131005:E131104 JA131005:JA131104 SW131005:SW131104 ACS131005:ACS131104 AMO131005:AMO131104 AWK131005:AWK131104 BGG131005:BGG131104 BQC131005:BQC131104 BZY131005:BZY131104 CJU131005:CJU131104 CTQ131005:CTQ131104 DDM131005:DDM131104 DNI131005:DNI131104 DXE131005:DXE131104 EHA131005:EHA131104 EQW131005:EQW131104 FAS131005:FAS131104 FKO131005:FKO131104 FUK131005:FUK131104 GEG131005:GEG131104 GOC131005:GOC131104 GXY131005:GXY131104 HHU131005:HHU131104 HRQ131005:HRQ131104 IBM131005:IBM131104 ILI131005:ILI131104 IVE131005:IVE131104 JFA131005:JFA131104 JOW131005:JOW131104 JYS131005:JYS131104 KIO131005:KIO131104 KSK131005:KSK131104 LCG131005:LCG131104 LMC131005:LMC131104 LVY131005:LVY131104 MFU131005:MFU131104 MPQ131005:MPQ131104 MZM131005:MZM131104 NJI131005:NJI131104 NTE131005:NTE131104 ODA131005:ODA131104 OMW131005:OMW131104 OWS131005:OWS131104 PGO131005:PGO131104 PQK131005:PQK131104 QAG131005:QAG131104 QKC131005:QKC131104 QTY131005:QTY131104 RDU131005:RDU131104 RNQ131005:RNQ131104 RXM131005:RXM131104 SHI131005:SHI131104 SRE131005:SRE131104 TBA131005:TBA131104 TKW131005:TKW131104 TUS131005:TUS131104 UEO131005:UEO131104 UOK131005:UOK131104 UYG131005:UYG131104 VIC131005:VIC131104 VRY131005:VRY131104 WBU131005:WBU131104 WLQ131005:WLQ131104 WVM131005:WVM131104 E196541:E196640 JA196541:JA196640 SW196541:SW196640 ACS196541:ACS196640 AMO196541:AMO196640 AWK196541:AWK196640 BGG196541:BGG196640 BQC196541:BQC196640 BZY196541:BZY196640 CJU196541:CJU196640 CTQ196541:CTQ196640 DDM196541:DDM196640 DNI196541:DNI196640 DXE196541:DXE196640 EHA196541:EHA196640 EQW196541:EQW196640 FAS196541:FAS196640 FKO196541:FKO196640 FUK196541:FUK196640 GEG196541:GEG196640 GOC196541:GOC196640 GXY196541:GXY196640 HHU196541:HHU196640 HRQ196541:HRQ196640 IBM196541:IBM196640 ILI196541:ILI196640 IVE196541:IVE196640 JFA196541:JFA196640 JOW196541:JOW196640 JYS196541:JYS196640 KIO196541:KIO196640 KSK196541:KSK196640 LCG196541:LCG196640 LMC196541:LMC196640 LVY196541:LVY196640 MFU196541:MFU196640 MPQ196541:MPQ196640 MZM196541:MZM196640 NJI196541:NJI196640 NTE196541:NTE196640 ODA196541:ODA196640 OMW196541:OMW196640 OWS196541:OWS196640 PGO196541:PGO196640 PQK196541:PQK196640 QAG196541:QAG196640 QKC196541:QKC196640 QTY196541:QTY196640 RDU196541:RDU196640 RNQ196541:RNQ196640 RXM196541:RXM196640 SHI196541:SHI196640 SRE196541:SRE196640 TBA196541:TBA196640 TKW196541:TKW196640 TUS196541:TUS196640 UEO196541:UEO196640 UOK196541:UOK196640 UYG196541:UYG196640 VIC196541:VIC196640 VRY196541:VRY196640 WBU196541:WBU196640 WLQ196541:WLQ196640 WVM196541:WVM196640 E262077:E262176 JA262077:JA262176 SW262077:SW262176 ACS262077:ACS262176 AMO262077:AMO262176 AWK262077:AWK262176 BGG262077:BGG262176 BQC262077:BQC262176 BZY262077:BZY262176 CJU262077:CJU262176 CTQ262077:CTQ262176 DDM262077:DDM262176 DNI262077:DNI262176 DXE262077:DXE262176 EHA262077:EHA262176 EQW262077:EQW262176 FAS262077:FAS262176 FKO262077:FKO262176 FUK262077:FUK262176 GEG262077:GEG262176 GOC262077:GOC262176 GXY262077:GXY262176 HHU262077:HHU262176 HRQ262077:HRQ262176 IBM262077:IBM262176 ILI262077:ILI262176 IVE262077:IVE262176 JFA262077:JFA262176 JOW262077:JOW262176 JYS262077:JYS262176 KIO262077:KIO262176 KSK262077:KSK262176 LCG262077:LCG262176 LMC262077:LMC262176 LVY262077:LVY262176 MFU262077:MFU262176 MPQ262077:MPQ262176 MZM262077:MZM262176 NJI262077:NJI262176 NTE262077:NTE262176 ODA262077:ODA262176 OMW262077:OMW262176 OWS262077:OWS262176 PGO262077:PGO262176 PQK262077:PQK262176 QAG262077:QAG262176 QKC262077:QKC262176 QTY262077:QTY262176 RDU262077:RDU262176 RNQ262077:RNQ262176 RXM262077:RXM262176 SHI262077:SHI262176 SRE262077:SRE262176 TBA262077:TBA262176 TKW262077:TKW262176 TUS262077:TUS262176 UEO262077:UEO262176 UOK262077:UOK262176 UYG262077:UYG262176 VIC262077:VIC262176 VRY262077:VRY262176 WBU262077:WBU262176 WLQ262077:WLQ262176 WVM262077:WVM262176 E327613:E327712 JA327613:JA327712 SW327613:SW327712 ACS327613:ACS327712 AMO327613:AMO327712 AWK327613:AWK327712 BGG327613:BGG327712 BQC327613:BQC327712 BZY327613:BZY327712 CJU327613:CJU327712 CTQ327613:CTQ327712 DDM327613:DDM327712 DNI327613:DNI327712 DXE327613:DXE327712 EHA327613:EHA327712 EQW327613:EQW327712 FAS327613:FAS327712 FKO327613:FKO327712 FUK327613:FUK327712 GEG327613:GEG327712 GOC327613:GOC327712 GXY327613:GXY327712 HHU327613:HHU327712 HRQ327613:HRQ327712 IBM327613:IBM327712 ILI327613:ILI327712 IVE327613:IVE327712 JFA327613:JFA327712 JOW327613:JOW327712 JYS327613:JYS327712 KIO327613:KIO327712 KSK327613:KSK327712 LCG327613:LCG327712 LMC327613:LMC327712 LVY327613:LVY327712 MFU327613:MFU327712 MPQ327613:MPQ327712 MZM327613:MZM327712 NJI327613:NJI327712 NTE327613:NTE327712 ODA327613:ODA327712 OMW327613:OMW327712 OWS327613:OWS327712 PGO327613:PGO327712 PQK327613:PQK327712 QAG327613:QAG327712 QKC327613:QKC327712 QTY327613:QTY327712 RDU327613:RDU327712 RNQ327613:RNQ327712 RXM327613:RXM327712 SHI327613:SHI327712 SRE327613:SRE327712 TBA327613:TBA327712 TKW327613:TKW327712 TUS327613:TUS327712 UEO327613:UEO327712 UOK327613:UOK327712 UYG327613:UYG327712 VIC327613:VIC327712 VRY327613:VRY327712 WBU327613:WBU327712 WLQ327613:WLQ327712 WVM327613:WVM327712 E393149:E393248 JA393149:JA393248 SW393149:SW393248 ACS393149:ACS393248 AMO393149:AMO393248 AWK393149:AWK393248 BGG393149:BGG393248 BQC393149:BQC393248 BZY393149:BZY393248 CJU393149:CJU393248 CTQ393149:CTQ393248 DDM393149:DDM393248 DNI393149:DNI393248 DXE393149:DXE393248 EHA393149:EHA393248 EQW393149:EQW393248 FAS393149:FAS393248 FKO393149:FKO393248 FUK393149:FUK393248 GEG393149:GEG393248 GOC393149:GOC393248 GXY393149:GXY393248 HHU393149:HHU393248 HRQ393149:HRQ393248 IBM393149:IBM393248 ILI393149:ILI393248 IVE393149:IVE393248 JFA393149:JFA393248 JOW393149:JOW393248 JYS393149:JYS393248 KIO393149:KIO393248 KSK393149:KSK393248 LCG393149:LCG393248 LMC393149:LMC393248 LVY393149:LVY393248 MFU393149:MFU393248 MPQ393149:MPQ393248 MZM393149:MZM393248 NJI393149:NJI393248 NTE393149:NTE393248 ODA393149:ODA393248 OMW393149:OMW393248 OWS393149:OWS393248 PGO393149:PGO393248 PQK393149:PQK393248 QAG393149:QAG393248 QKC393149:QKC393248 QTY393149:QTY393248 RDU393149:RDU393248 RNQ393149:RNQ393248 RXM393149:RXM393248 SHI393149:SHI393248 SRE393149:SRE393248 TBA393149:TBA393248 TKW393149:TKW393248 TUS393149:TUS393248 UEO393149:UEO393248 UOK393149:UOK393248 UYG393149:UYG393248 VIC393149:VIC393248 VRY393149:VRY393248 WBU393149:WBU393248 WLQ393149:WLQ393248 WVM393149:WVM393248 E458685:E458784 JA458685:JA458784 SW458685:SW458784 ACS458685:ACS458784 AMO458685:AMO458784 AWK458685:AWK458784 BGG458685:BGG458784 BQC458685:BQC458784 BZY458685:BZY458784 CJU458685:CJU458784 CTQ458685:CTQ458784 DDM458685:DDM458784 DNI458685:DNI458784 DXE458685:DXE458784 EHA458685:EHA458784 EQW458685:EQW458784 FAS458685:FAS458784 FKO458685:FKO458784 FUK458685:FUK458784 GEG458685:GEG458784 GOC458685:GOC458784 GXY458685:GXY458784 HHU458685:HHU458784 HRQ458685:HRQ458784 IBM458685:IBM458784 ILI458685:ILI458784 IVE458685:IVE458784 JFA458685:JFA458784 JOW458685:JOW458784 JYS458685:JYS458784 KIO458685:KIO458784 KSK458685:KSK458784 LCG458685:LCG458784 LMC458685:LMC458784 LVY458685:LVY458784 MFU458685:MFU458784 MPQ458685:MPQ458784 MZM458685:MZM458784 NJI458685:NJI458784 NTE458685:NTE458784 ODA458685:ODA458784 OMW458685:OMW458784 OWS458685:OWS458784 PGO458685:PGO458784 PQK458685:PQK458784 QAG458685:QAG458784 QKC458685:QKC458784 QTY458685:QTY458784 RDU458685:RDU458784 RNQ458685:RNQ458784 RXM458685:RXM458784 SHI458685:SHI458784 SRE458685:SRE458784 TBA458685:TBA458784 TKW458685:TKW458784 TUS458685:TUS458784 UEO458685:UEO458784 UOK458685:UOK458784 UYG458685:UYG458784 VIC458685:VIC458784 VRY458685:VRY458784 WBU458685:WBU458784 WLQ458685:WLQ458784 WVM458685:WVM458784 E524221:E524320 JA524221:JA524320 SW524221:SW524320 ACS524221:ACS524320 AMO524221:AMO524320 AWK524221:AWK524320 BGG524221:BGG524320 BQC524221:BQC524320 BZY524221:BZY524320 CJU524221:CJU524320 CTQ524221:CTQ524320 DDM524221:DDM524320 DNI524221:DNI524320 DXE524221:DXE524320 EHA524221:EHA524320 EQW524221:EQW524320 FAS524221:FAS524320 FKO524221:FKO524320 FUK524221:FUK524320 GEG524221:GEG524320 GOC524221:GOC524320 GXY524221:GXY524320 HHU524221:HHU524320 HRQ524221:HRQ524320 IBM524221:IBM524320 ILI524221:ILI524320 IVE524221:IVE524320 JFA524221:JFA524320 JOW524221:JOW524320 JYS524221:JYS524320 KIO524221:KIO524320 KSK524221:KSK524320 LCG524221:LCG524320 LMC524221:LMC524320 LVY524221:LVY524320 MFU524221:MFU524320 MPQ524221:MPQ524320 MZM524221:MZM524320 NJI524221:NJI524320 NTE524221:NTE524320 ODA524221:ODA524320 OMW524221:OMW524320 OWS524221:OWS524320 PGO524221:PGO524320 PQK524221:PQK524320 QAG524221:QAG524320 QKC524221:QKC524320 QTY524221:QTY524320 RDU524221:RDU524320 RNQ524221:RNQ524320 RXM524221:RXM524320 SHI524221:SHI524320 SRE524221:SRE524320 TBA524221:TBA524320 TKW524221:TKW524320 TUS524221:TUS524320 UEO524221:UEO524320 UOK524221:UOK524320 UYG524221:UYG524320 VIC524221:VIC524320 VRY524221:VRY524320 WBU524221:WBU524320 WLQ524221:WLQ524320 WVM524221:WVM524320 E589757:E589856 JA589757:JA589856 SW589757:SW589856 ACS589757:ACS589856 AMO589757:AMO589856 AWK589757:AWK589856 BGG589757:BGG589856 BQC589757:BQC589856 BZY589757:BZY589856 CJU589757:CJU589856 CTQ589757:CTQ589856 DDM589757:DDM589856 DNI589757:DNI589856 DXE589757:DXE589856 EHA589757:EHA589856 EQW589757:EQW589856 FAS589757:FAS589856 FKO589757:FKO589856 FUK589757:FUK589856 GEG589757:GEG589856 GOC589757:GOC589856 GXY589757:GXY589856 HHU589757:HHU589856 HRQ589757:HRQ589856 IBM589757:IBM589856 ILI589757:ILI589856 IVE589757:IVE589856 JFA589757:JFA589856 JOW589757:JOW589856 JYS589757:JYS589856 KIO589757:KIO589856 KSK589757:KSK589856 LCG589757:LCG589856 LMC589757:LMC589856 LVY589757:LVY589856 MFU589757:MFU589856 MPQ589757:MPQ589856 MZM589757:MZM589856 NJI589757:NJI589856 NTE589757:NTE589856 ODA589757:ODA589856 OMW589757:OMW589856 OWS589757:OWS589856 PGO589757:PGO589856 PQK589757:PQK589856 QAG589757:QAG589856 QKC589757:QKC589856 QTY589757:QTY589856 RDU589757:RDU589856 RNQ589757:RNQ589856 RXM589757:RXM589856 SHI589757:SHI589856 SRE589757:SRE589856 TBA589757:TBA589856 TKW589757:TKW589856 TUS589757:TUS589856 UEO589757:UEO589856 UOK589757:UOK589856 UYG589757:UYG589856 VIC589757:VIC589856 VRY589757:VRY589856 WBU589757:WBU589856 WLQ589757:WLQ589856 WVM589757:WVM589856 E655293:E655392 JA655293:JA655392 SW655293:SW655392 ACS655293:ACS655392 AMO655293:AMO655392 AWK655293:AWK655392 BGG655293:BGG655392 BQC655293:BQC655392 BZY655293:BZY655392 CJU655293:CJU655392 CTQ655293:CTQ655392 DDM655293:DDM655392 DNI655293:DNI655392 DXE655293:DXE655392 EHA655293:EHA655392 EQW655293:EQW655392 FAS655293:FAS655392 FKO655293:FKO655392 FUK655293:FUK655392 GEG655293:GEG655392 GOC655293:GOC655392 GXY655293:GXY655392 HHU655293:HHU655392 HRQ655293:HRQ655392 IBM655293:IBM655392 ILI655293:ILI655392 IVE655293:IVE655392 JFA655293:JFA655392 JOW655293:JOW655392 JYS655293:JYS655392 KIO655293:KIO655392 KSK655293:KSK655392 LCG655293:LCG655392 LMC655293:LMC655392 LVY655293:LVY655392 MFU655293:MFU655392 MPQ655293:MPQ655392 MZM655293:MZM655392 NJI655293:NJI655392 NTE655293:NTE655392 ODA655293:ODA655392 OMW655293:OMW655392 OWS655293:OWS655392 PGO655293:PGO655392 PQK655293:PQK655392 QAG655293:QAG655392 QKC655293:QKC655392 QTY655293:QTY655392 RDU655293:RDU655392 RNQ655293:RNQ655392 RXM655293:RXM655392 SHI655293:SHI655392 SRE655293:SRE655392 TBA655293:TBA655392 TKW655293:TKW655392 TUS655293:TUS655392 UEO655293:UEO655392 UOK655293:UOK655392 UYG655293:UYG655392 VIC655293:VIC655392 VRY655293:VRY655392 WBU655293:WBU655392 WLQ655293:WLQ655392 WVM655293:WVM655392 E720829:E720928 JA720829:JA720928 SW720829:SW720928 ACS720829:ACS720928 AMO720829:AMO720928 AWK720829:AWK720928 BGG720829:BGG720928 BQC720829:BQC720928 BZY720829:BZY720928 CJU720829:CJU720928 CTQ720829:CTQ720928 DDM720829:DDM720928 DNI720829:DNI720928 DXE720829:DXE720928 EHA720829:EHA720928 EQW720829:EQW720928 FAS720829:FAS720928 FKO720829:FKO720928 FUK720829:FUK720928 GEG720829:GEG720928 GOC720829:GOC720928 GXY720829:GXY720928 HHU720829:HHU720928 HRQ720829:HRQ720928 IBM720829:IBM720928 ILI720829:ILI720928 IVE720829:IVE720928 JFA720829:JFA720928 JOW720829:JOW720928 JYS720829:JYS720928 KIO720829:KIO720928 KSK720829:KSK720928 LCG720829:LCG720928 LMC720829:LMC720928 LVY720829:LVY720928 MFU720829:MFU720928 MPQ720829:MPQ720928 MZM720829:MZM720928 NJI720829:NJI720928 NTE720829:NTE720928 ODA720829:ODA720928 OMW720829:OMW720928 OWS720829:OWS720928 PGO720829:PGO720928 PQK720829:PQK720928 QAG720829:QAG720928 QKC720829:QKC720928 QTY720829:QTY720928 RDU720829:RDU720928 RNQ720829:RNQ720928 RXM720829:RXM720928 SHI720829:SHI720928 SRE720829:SRE720928 TBA720829:TBA720928 TKW720829:TKW720928 TUS720829:TUS720928 UEO720829:UEO720928 UOK720829:UOK720928 UYG720829:UYG720928 VIC720829:VIC720928 VRY720829:VRY720928 WBU720829:WBU720928 WLQ720829:WLQ720928 WVM720829:WVM720928 E786365:E786464 JA786365:JA786464 SW786365:SW786464 ACS786365:ACS786464 AMO786365:AMO786464 AWK786365:AWK786464 BGG786365:BGG786464 BQC786365:BQC786464 BZY786365:BZY786464 CJU786365:CJU786464 CTQ786365:CTQ786464 DDM786365:DDM786464 DNI786365:DNI786464 DXE786365:DXE786464 EHA786365:EHA786464 EQW786365:EQW786464 FAS786365:FAS786464 FKO786365:FKO786464 FUK786365:FUK786464 GEG786365:GEG786464 GOC786365:GOC786464 GXY786365:GXY786464 HHU786365:HHU786464 HRQ786365:HRQ786464 IBM786365:IBM786464 ILI786365:ILI786464 IVE786365:IVE786464 JFA786365:JFA786464 JOW786365:JOW786464 JYS786365:JYS786464 KIO786365:KIO786464 KSK786365:KSK786464 LCG786365:LCG786464 LMC786365:LMC786464 LVY786365:LVY786464 MFU786365:MFU786464 MPQ786365:MPQ786464 MZM786365:MZM786464 NJI786365:NJI786464 NTE786365:NTE786464 ODA786365:ODA786464 OMW786365:OMW786464 OWS786365:OWS786464 PGO786365:PGO786464 PQK786365:PQK786464 QAG786365:QAG786464 QKC786365:QKC786464 QTY786365:QTY786464 RDU786365:RDU786464 RNQ786365:RNQ786464 RXM786365:RXM786464 SHI786365:SHI786464 SRE786365:SRE786464 TBA786365:TBA786464 TKW786365:TKW786464 TUS786365:TUS786464 UEO786365:UEO786464 UOK786365:UOK786464 UYG786365:UYG786464 VIC786365:VIC786464 VRY786365:VRY786464 WBU786365:WBU786464 WLQ786365:WLQ786464 WVM786365:WVM786464 E851901:E852000 JA851901:JA852000 SW851901:SW852000 ACS851901:ACS852000 AMO851901:AMO852000 AWK851901:AWK852000 BGG851901:BGG852000 BQC851901:BQC852000 BZY851901:BZY852000 CJU851901:CJU852000 CTQ851901:CTQ852000 DDM851901:DDM852000 DNI851901:DNI852000 DXE851901:DXE852000 EHA851901:EHA852000 EQW851901:EQW852000 FAS851901:FAS852000 FKO851901:FKO852000 FUK851901:FUK852000 GEG851901:GEG852000 GOC851901:GOC852000 GXY851901:GXY852000 HHU851901:HHU852000 HRQ851901:HRQ852000 IBM851901:IBM852000 ILI851901:ILI852000 IVE851901:IVE852000 JFA851901:JFA852000 JOW851901:JOW852000 JYS851901:JYS852000 KIO851901:KIO852000 KSK851901:KSK852000 LCG851901:LCG852000 LMC851901:LMC852000 LVY851901:LVY852000 MFU851901:MFU852000 MPQ851901:MPQ852000 MZM851901:MZM852000 NJI851901:NJI852000 NTE851901:NTE852000 ODA851901:ODA852000 OMW851901:OMW852000 OWS851901:OWS852000 PGO851901:PGO852000 PQK851901:PQK852000 QAG851901:QAG852000 QKC851901:QKC852000 QTY851901:QTY852000 RDU851901:RDU852000 RNQ851901:RNQ852000 RXM851901:RXM852000 SHI851901:SHI852000 SRE851901:SRE852000 TBA851901:TBA852000 TKW851901:TKW852000 TUS851901:TUS852000 UEO851901:UEO852000 UOK851901:UOK852000 UYG851901:UYG852000 VIC851901:VIC852000 VRY851901:VRY852000 WBU851901:WBU852000 WLQ851901:WLQ852000 WVM851901:WVM852000 E917437:E917536 JA917437:JA917536 SW917437:SW917536 ACS917437:ACS917536 AMO917437:AMO917536 AWK917437:AWK917536 BGG917437:BGG917536 BQC917437:BQC917536 BZY917437:BZY917536 CJU917437:CJU917536 CTQ917437:CTQ917536 DDM917437:DDM917536 DNI917437:DNI917536 DXE917437:DXE917536 EHA917437:EHA917536 EQW917437:EQW917536 FAS917437:FAS917536 FKO917437:FKO917536 FUK917437:FUK917536 GEG917437:GEG917536 GOC917437:GOC917536 GXY917437:GXY917536 HHU917437:HHU917536 HRQ917437:HRQ917536 IBM917437:IBM917536 ILI917437:ILI917536 IVE917437:IVE917536 JFA917437:JFA917536 JOW917437:JOW917536 JYS917437:JYS917536 KIO917437:KIO917536 KSK917437:KSK917536 LCG917437:LCG917536 LMC917437:LMC917536 LVY917437:LVY917536 MFU917437:MFU917536 MPQ917437:MPQ917536 MZM917437:MZM917536 NJI917437:NJI917536 NTE917437:NTE917536 ODA917437:ODA917536 OMW917437:OMW917536 OWS917437:OWS917536 PGO917437:PGO917536 PQK917437:PQK917536 QAG917437:QAG917536 QKC917437:QKC917536 QTY917437:QTY917536 RDU917437:RDU917536 RNQ917437:RNQ917536 RXM917437:RXM917536 SHI917437:SHI917536 SRE917437:SRE917536 TBA917437:TBA917536 TKW917437:TKW917536 TUS917437:TUS917536 UEO917437:UEO917536 UOK917437:UOK917536 UYG917437:UYG917536 VIC917437:VIC917536 VRY917437:VRY917536 WBU917437:WBU917536 WLQ917437:WLQ917536 WVM917437:WVM917536 E982973:E983072 JA982973:JA983072 SW982973:SW983072 ACS982973:ACS983072 AMO982973:AMO983072 AWK982973:AWK983072 BGG982973:BGG983072 BQC982973:BQC983072 BZY982973:BZY983072 CJU982973:CJU983072 CTQ982973:CTQ983072 DDM982973:DDM983072 DNI982973:DNI983072 DXE982973:DXE983072 EHA982973:EHA983072 EQW982973:EQW983072 FAS982973:FAS983072 FKO982973:FKO983072 FUK982973:FUK983072 GEG982973:GEG983072 GOC982973:GOC983072 GXY982973:GXY983072 HHU982973:HHU983072 HRQ982973:HRQ983072 IBM982973:IBM983072 ILI982973:ILI983072 IVE982973:IVE983072 JFA982973:JFA983072 JOW982973:JOW983072 JYS982973:JYS983072 KIO982973:KIO983072 KSK982973:KSK983072 LCG982973:LCG983072 LMC982973:LMC983072 LVY982973:LVY983072 MFU982973:MFU983072 MPQ982973:MPQ983072 MZM982973:MZM983072 NJI982973:NJI983072 NTE982973:NTE983072 ODA982973:ODA983072 OMW982973:OMW983072 OWS982973:OWS983072 PGO982973:PGO983072 PQK982973:PQK983072 QAG982973:QAG983072 QKC982973:QKC983072 QTY982973:QTY983072 RDU982973:RDU983072 RNQ982973:RNQ983072 RXM982973:RXM983072 SHI982973:SHI983072 SRE982973:SRE983072 TBA982973:TBA983072 TKW982973:TKW983072 TUS982973:TUS983072 UEO982973:UEO983072 UOK982973:UOK983072 UYG982973:UYG983072 VIC982973:VIC983072 VRY982973:VRY983072 WBU982973:WBU983072 WLQ982973:WLQ983072 WVM982973:WVM983072 E65588:E65589 JA65588:JA65589 SW65588:SW65589 ACS65588:ACS65589 AMO65588:AMO65589 AWK65588:AWK65589 BGG65588:BGG65589 BQC65588:BQC65589 BZY65588:BZY65589 CJU65588:CJU65589 CTQ65588:CTQ65589 DDM65588:DDM65589 DNI65588:DNI65589 DXE65588:DXE65589 EHA65588:EHA65589 EQW65588:EQW65589 FAS65588:FAS65589 FKO65588:FKO65589 FUK65588:FUK65589 GEG65588:GEG65589 GOC65588:GOC65589 GXY65588:GXY65589 HHU65588:HHU65589 HRQ65588:HRQ65589 IBM65588:IBM65589 ILI65588:ILI65589 IVE65588:IVE65589 JFA65588:JFA65589 JOW65588:JOW65589 JYS65588:JYS65589 KIO65588:KIO65589 KSK65588:KSK65589 LCG65588:LCG65589 LMC65588:LMC65589 LVY65588:LVY65589 MFU65588:MFU65589 MPQ65588:MPQ65589 MZM65588:MZM65589 NJI65588:NJI65589 NTE65588:NTE65589 ODA65588:ODA65589 OMW65588:OMW65589 OWS65588:OWS65589 PGO65588:PGO65589 PQK65588:PQK65589 QAG65588:QAG65589 QKC65588:QKC65589 QTY65588:QTY65589 RDU65588:RDU65589 RNQ65588:RNQ65589 RXM65588:RXM65589 SHI65588:SHI65589 SRE65588:SRE65589 TBA65588:TBA65589 TKW65588:TKW65589 TUS65588:TUS65589 UEO65588:UEO65589 UOK65588:UOK65589 UYG65588:UYG65589 VIC65588:VIC65589 VRY65588:VRY65589 WBU65588:WBU65589 WLQ65588:WLQ65589 WVM65588:WVM65589 E131124:E131125 JA131124:JA131125 SW131124:SW131125 ACS131124:ACS131125 AMO131124:AMO131125 AWK131124:AWK131125 BGG131124:BGG131125 BQC131124:BQC131125 BZY131124:BZY131125 CJU131124:CJU131125 CTQ131124:CTQ131125 DDM131124:DDM131125 DNI131124:DNI131125 DXE131124:DXE131125 EHA131124:EHA131125 EQW131124:EQW131125 FAS131124:FAS131125 FKO131124:FKO131125 FUK131124:FUK131125 GEG131124:GEG131125 GOC131124:GOC131125 GXY131124:GXY131125 HHU131124:HHU131125 HRQ131124:HRQ131125 IBM131124:IBM131125 ILI131124:ILI131125 IVE131124:IVE131125 JFA131124:JFA131125 JOW131124:JOW131125 JYS131124:JYS131125 KIO131124:KIO131125 KSK131124:KSK131125 LCG131124:LCG131125 LMC131124:LMC131125 LVY131124:LVY131125 MFU131124:MFU131125 MPQ131124:MPQ131125 MZM131124:MZM131125 NJI131124:NJI131125 NTE131124:NTE131125 ODA131124:ODA131125 OMW131124:OMW131125 OWS131124:OWS131125 PGO131124:PGO131125 PQK131124:PQK131125 QAG131124:QAG131125 QKC131124:QKC131125 QTY131124:QTY131125 RDU131124:RDU131125 RNQ131124:RNQ131125 RXM131124:RXM131125 SHI131124:SHI131125 SRE131124:SRE131125 TBA131124:TBA131125 TKW131124:TKW131125 TUS131124:TUS131125 UEO131124:UEO131125 UOK131124:UOK131125 UYG131124:UYG131125 VIC131124:VIC131125 VRY131124:VRY131125 WBU131124:WBU131125 WLQ131124:WLQ131125 WVM131124:WVM131125 E196660:E196661 JA196660:JA196661 SW196660:SW196661 ACS196660:ACS196661 AMO196660:AMO196661 AWK196660:AWK196661 BGG196660:BGG196661 BQC196660:BQC196661 BZY196660:BZY196661 CJU196660:CJU196661 CTQ196660:CTQ196661 DDM196660:DDM196661 DNI196660:DNI196661 DXE196660:DXE196661 EHA196660:EHA196661 EQW196660:EQW196661 FAS196660:FAS196661 FKO196660:FKO196661 FUK196660:FUK196661 GEG196660:GEG196661 GOC196660:GOC196661 GXY196660:GXY196661 HHU196660:HHU196661 HRQ196660:HRQ196661 IBM196660:IBM196661 ILI196660:ILI196661 IVE196660:IVE196661 JFA196660:JFA196661 JOW196660:JOW196661 JYS196660:JYS196661 KIO196660:KIO196661 KSK196660:KSK196661 LCG196660:LCG196661 LMC196660:LMC196661 LVY196660:LVY196661 MFU196660:MFU196661 MPQ196660:MPQ196661 MZM196660:MZM196661 NJI196660:NJI196661 NTE196660:NTE196661 ODA196660:ODA196661 OMW196660:OMW196661 OWS196660:OWS196661 PGO196660:PGO196661 PQK196660:PQK196661 QAG196660:QAG196661 QKC196660:QKC196661 QTY196660:QTY196661 RDU196660:RDU196661 RNQ196660:RNQ196661 RXM196660:RXM196661 SHI196660:SHI196661 SRE196660:SRE196661 TBA196660:TBA196661 TKW196660:TKW196661 TUS196660:TUS196661 UEO196660:UEO196661 UOK196660:UOK196661 UYG196660:UYG196661 VIC196660:VIC196661 VRY196660:VRY196661 WBU196660:WBU196661 WLQ196660:WLQ196661 WVM196660:WVM196661 E262196:E262197 JA262196:JA262197 SW262196:SW262197 ACS262196:ACS262197 AMO262196:AMO262197 AWK262196:AWK262197 BGG262196:BGG262197 BQC262196:BQC262197 BZY262196:BZY262197 CJU262196:CJU262197 CTQ262196:CTQ262197 DDM262196:DDM262197 DNI262196:DNI262197 DXE262196:DXE262197 EHA262196:EHA262197 EQW262196:EQW262197 FAS262196:FAS262197 FKO262196:FKO262197 FUK262196:FUK262197 GEG262196:GEG262197 GOC262196:GOC262197 GXY262196:GXY262197 HHU262196:HHU262197 HRQ262196:HRQ262197 IBM262196:IBM262197 ILI262196:ILI262197 IVE262196:IVE262197 JFA262196:JFA262197 JOW262196:JOW262197 JYS262196:JYS262197 KIO262196:KIO262197 KSK262196:KSK262197 LCG262196:LCG262197 LMC262196:LMC262197 LVY262196:LVY262197 MFU262196:MFU262197 MPQ262196:MPQ262197 MZM262196:MZM262197 NJI262196:NJI262197 NTE262196:NTE262197 ODA262196:ODA262197 OMW262196:OMW262197 OWS262196:OWS262197 PGO262196:PGO262197 PQK262196:PQK262197 QAG262196:QAG262197 QKC262196:QKC262197 QTY262196:QTY262197 RDU262196:RDU262197 RNQ262196:RNQ262197 RXM262196:RXM262197 SHI262196:SHI262197 SRE262196:SRE262197 TBA262196:TBA262197 TKW262196:TKW262197 TUS262196:TUS262197 UEO262196:UEO262197 UOK262196:UOK262197 UYG262196:UYG262197 VIC262196:VIC262197 VRY262196:VRY262197 WBU262196:WBU262197 WLQ262196:WLQ262197 WVM262196:WVM262197 E327732:E327733 JA327732:JA327733 SW327732:SW327733 ACS327732:ACS327733 AMO327732:AMO327733 AWK327732:AWK327733 BGG327732:BGG327733 BQC327732:BQC327733 BZY327732:BZY327733 CJU327732:CJU327733 CTQ327732:CTQ327733 DDM327732:DDM327733 DNI327732:DNI327733 DXE327732:DXE327733 EHA327732:EHA327733 EQW327732:EQW327733 FAS327732:FAS327733 FKO327732:FKO327733 FUK327732:FUK327733 GEG327732:GEG327733 GOC327732:GOC327733 GXY327732:GXY327733 HHU327732:HHU327733 HRQ327732:HRQ327733 IBM327732:IBM327733 ILI327732:ILI327733 IVE327732:IVE327733 JFA327732:JFA327733 JOW327732:JOW327733 JYS327732:JYS327733 KIO327732:KIO327733 KSK327732:KSK327733 LCG327732:LCG327733 LMC327732:LMC327733 LVY327732:LVY327733 MFU327732:MFU327733 MPQ327732:MPQ327733 MZM327732:MZM327733 NJI327732:NJI327733 NTE327732:NTE327733 ODA327732:ODA327733 OMW327732:OMW327733 OWS327732:OWS327733 PGO327732:PGO327733 PQK327732:PQK327733 QAG327732:QAG327733 QKC327732:QKC327733 QTY327732:QTY327733 RDU327732:RDU327733 RNQ327732:RNQ327733 RXM327732:RXM327733 SHI327732:SHI327733 SRE327732:SRE327733 TBA327732:TBA327733 TKW327732:TKW327733 TUS327732:TUS327733 UEO327732:UEO327733 UOK327732:UOK327733 UYG327732:UYG327733 VIC327732:VIC327733 VRY327732:VRY327733 WBU327732:WBU327733 WLQ327732:WLQ327733 WVM327732:WVM327733 E393268:E393269 JA393268:JA393269 SW393268:SW393269 ACS393268:ACS393269 AMO393268:AMO393269 AWK393268:AWK393269 BGG393268:BGG393269 BQC393268:BQC393269 BZY393268:BZY393269 CJU393268:CJU393269 CTQ393268:CTQ393269 DDM393268:DDM393269 DNI393268:DNI393269 DXE393268:DXE393269 EHA393268:EHA393269 EQW393268:EQW393269 FAS393268:FAS393269 FKO393268:FKO393269 FUK393268:FUK393269 GEG393268:GEG393269 GOC393268:GOC393269 GXY393268:GXY393269 HHU393268:HHU393269 HRQ393268:HRQ393269 IBM393268:IBM393269 ILI393268:ILI393269 IVE393268:IVE393269 JFA393268:JFA393269 JOW393268:JOW393269 JYS393268:JYS393269 KIO393268:KIO393269 KSK393268:KSK393269 LCG393268:LCG393269 LMC393268:LMC393269 LVY393268:LVY393269 MFU393268:MFU393269 MPQ393268:MPQ393269 MZM393268:MZM393269 NJI393268:NJI393269 NTE393268:NTE393269 ODA393268:ODA393269 OMW393268:OMW393269 OWS393268:OWS393269 PGO393268:PGO393269 PQK393268:PQK393269 QAG393268:QAG393269 QKC393268:QKC393269 QTY393268:QTY393269 RDU393268:RDU393269 RNQ393268:RNQ393269 RXM393268:RXM393269 SHI393268:SHI393269 SRE393268:SRE393269 TBA393268:TBA393269 TKW393268:TKW393269 TUS393268:TUS393269 UEO393268:UEO393269 UOK393268:UOK393269 UYG393268:UYG393269 VIC393268:VIC393269 VRY393268:VRY393269 WBU393268:WBU393269 WLQ393268:WLQ393269 WVM393268:WVM393269 E458804:E458805 JA458804:JA458805 SW458804:SW458805 ACS458804:ACS458805 AMO458804:AMO458805 AWK458804:AWK458805 BGG458804:BGG458805 BQC458804:BQC458805 BZY458804:BZY458805 CJU458804:CJU458805 CTQ458804:CTQ458805 DDM458804:DDM458805 DNI458804:DNI458805 DXE458804:DXE458805 EHA458804:EHA458805 EQW458804:EQW458805 FAS458804:FAS458805 FKO458804:FKO458805 FUK458804:FUK458805 GEG458804:GEG458805 GOC458804:GOC458805 GXY458804:GXY458805 HHU458804:HHU458805 HRQ458804:HRQ458805 IBM458804:IBM458805 ILI458804:ILI458805 IVE458804:IVE458805 JFA458804:JFA458805 JOW458804:JOW458805 JYS458804:JYS458805 KIO458804:KIO458805 KSK458804:KSK458805 LCG458804:LCG458805 LMC458804:LMC458805 LVY458804:LVY458805 MFU458804:MFU458805 MPQ458804:MPQ458805 MZM458804:MZM458805 NJI458804:NJI458805 NTE458804:NTE458805 ODA458804:ODA458805 OMW458804:OMW458805 OWS458804:OWS458805 PGO458804:PGO458805 PQK458804:PQK458805 QAG458804:QAG458805 QKC458804:QKC458805 QTY458804:QTY458805 RDU458804:RDU458805 RNQ458804:RNQ458805 RXM458804:RXM458805 SHI458804:SHI458805 SRE458804:SRE458805 TBA458804:TBA458805 TKW458804:TKW458805 TUS458804:TUS458805 UEO458804:UEO458805 UOK458804:UOK458805 UYG458804:UYG458805 VIC458804:VIC458805 VRY458804:VRY458805 WBU458804:WBU458805 WLQ458804:WLQ458805 WVM458804:WVM458805 E524340:E524341 JA524340:JA524341 SW524340:SW524341 ACS524340:ACS524341 AMO524340:AMO524341 AWK524340:AWK524341 BGG524340:BGG524341 BQC524340:BQC524341 BZY524340:BZY524341 CJU524340:CJU524341 CTQ524340:CTQ524341 DDM524340:DDM524341 DNI524340:DNI524341 DXE524340:DXE524341 EHA524340:EHA524341 EQW524340:EQW524341 FAS524340:FAS524341 FKO524340:FKO524341 FUK524340:FUK524341 GEG524340:GEG524341 GOC524340:GOC524341 GXY524340:GXY524341 HHU524340:HHU524341 HRQ524340:HRQ524341 IBM524340:IBM524341 ILI524340:ILI524341 IVE524340:IVE524341 JFA524340:JFA524341 JOW524340:JOW524341 JYS524340:JYS524341 KIO524340:KIO524341 KSK524340:KSK524341 LCG524340:LCG524341 LMC524340:LMC524341 LVY524340:LVY524341 MFU524340:MFU524341 MPQ524340:MPQ524341 MZM524340:MZM524341 NJI524340:NJI524341 NTE524340:NTE524341 ODA524340:ODA524341 OMW524340:OMW524341 OWS524340:OWS524341 PGO524340:PGO524341 PQK524340:PQK524341 QAG524340:QAG524341 QKC524340:QKC524341 QTY524340:QTY524341 RDU524340:RDU524341 RNQ524340:RNQ524341 RXM524340:RXM524341 SHI524340:SHI524341 SRE524340:SRE524341 TBA524340:TBA524341 TKW524340:TKW524341 TUS524340:TUS524341 UEO524340:UEO524341 UOK524340:UOK524341 UYG524340:UYG524341 VIC524340:VIC524341 VRY524340:VRY524341 WBU524340:WBU524341 WLQ524340:WLQ524341 WVM524340:WVM524341 E589876:E589877 JA589876:JA589877 SW589876:SW589877 ACS589876:ACS589877 AMO589876:AMO589877 AWK589876:AWK589877 BGG589876:BGG589877 BQC589876:BQC589877 BZY589876:BZY589877 CJU589876:CJU589877 CTQ589876:CTQ589877 DDM589876:DDM589877 DNI589876:DNI589877 DXE589876:DXE589877 EHA589876:EHA589877 EQW589876:EQW589877 FAS589876:FAS589877 FKO589876:FKO589877 FUK589876:FUK589877 GEG589876:GEG589877 GOC589876:GOC589877 GXY589876:GXY589877 HHU589876:HHU589877 HRQ589876:HRQ589877 IBM589876:IBM589877 ILI589876:ILI589877 IVE589876:IVE589877 JFA589876:JFA589877 JOW589876:JOW589877 JYS589876:JYS589877 KIO589876:KIO589877 KSK589876:KSK589877 LCG589876:LCG589877 LMC589876:LMC589877 LVY589876:LVY589877 MFU589876:MFU589877 MPQ589876:MPQ589877 MZM589876:MZM589877 NJI589876:NJI589877 NTE589876:NTE589877 ODA589876:ODA589877 OMW589876:OMW589877 OWS589876:OWS589877 PGO589876:PGO589877 PQK589876:PQK589877 QAG589876:QAG589877 QKC589876:QKC589877 QTY589876:QTY589877 RDU589876:RDU589877 RNQ589876:RNQ589877 RXM589876:RXM589877 SHI589876:SHI589877 SRE589876:SRE589877 TBA589876:TBA589877 TKW589876:TKW589877 TUS589876:TUS589877 UEO589876:UEO589877 UOK589876:UOK589877 UYG589876:UYG589877 VIC589876:VIC589877 VRY589876:VRY589877 WBU589876:WBU589877 WLQ589876:WLQ589877 WVM589876:WVM589877 E655412:E655413 JA655412:JA655413 SW655412:SW655413 ACS655412:ACS655413 AMO655412:AMO655413 AWK655412:AWK655413 BGG655412:BGG655413 BQC655412:BQC655413 BZY655412:BZY655413 CJU655412:CJU655413 CTQ655412:CTQ655413 DDM655412:DDM655413 DNI655412:DNI655413 DXE655412:DXE655413 EHA655412:EHA655413 EQW655412:EQW655413 FAS655412:FAS655413 FKO655412:FKO655413 FUK655412:FUK655413 GEG655412:GEG655413 GOC655412:GOC655413 GXY655412:GXY655413 HHU655412:HHU655413 HRQ655412:HRQ655413 IBM655412:IBM655413 ILI655412:ILI655413 IVE655412:IVE655413 JFA655412:JFA655413 JOW655412:JOW655413 JYS655412:JYS655413 KIO655412:KIO655413 KSK655412:KSK655413 LCG655412:LCG655413 LMC655412:LMC655413 LVY655412:LVY655413 MFU655412:MFU655413 MPQ655412:MPQ655413 MZM655412:MZM655413 NJI655412:NJI655413 NTE655412:NTE655413 ODA655412:ODA655413 OMW655412:OMW655413 OWS655412:OWS655413 PGO655412:PGO655413 PQK655412:PQK655413 QAG655412:QAG655413 QKC655412:QKC655413 QTY655412:QTY655413 RDU655412:RDU655413 RNQ655412:RNQ655413 RXM655412:RXM655413 SHI655412:SHI655413 SRE655412:SRE655413 TBA655412:TBA655413 TKW655412:TKW655413 TUS655412:TUS655413 UEO655412:UEO655413 UOK655412:UOK655413 UYG655412:UYG655413 VIC655412:VIC655413 VRY655412:VRY655413 WBU655412:WBU655413 WLQ655412:WLQ655413 WVM655412:WVM655413 E720948:E720949 JA720948:JA720949 SW720948:SW720949 ACS720948:ACS720949 AMO720948:AMO720949 AWK720948:AWK720949 BGG720948:BGG720949 BQC720948:BQC720949 BZY720948:BZY720949 CJU720948:CJU720949 CTQ720948:CTQ720949 DDM720948:DDM720949 DNI720948:DNI720949 DXE720948:DXE720949 EHA720948:EHA720949 EQW720948:EQW720949 FAS720948:FAS720949 FKO720948:FKO720949 FUK720948:FUK720949 GEG720948:GEG720949 GOC720948:GOC720949 GXY720948:GXY720949 HHU720948:HHU720949 HRQ720948:HRQ720949 IBM720948:IBM720949 ILI720948:ILI720949 IVE720948:IVE720949 JFA720948:JFA720949 JOW720948:JOW720949 JYS720948:JYS720949 KIO720948:KIO720949 KSK720948:KSK720949 LCG720948:LCG720949 LMC720948:LMC720949 LVY720948:LVY720949 MFU720948:MFU720949 MPQ720948:MPQ720949 MZM720948:MZM720949 NJI720948:NJI720949 NTE720948:NTE720949 ODA720948:ODA720949 OMW720948:OMW720949 OWS720948:OWS720949 PGO720948:PGO720949 PQK720948:PQK720949 QAG720948:QAG720949 QKC720948:QKC720949 QTY720948:QTY720949 RDU720948:RDU720949 RNQ720948:RNQ720949 RXM720948:RXM720949 SHI720948:SHI720949 SRE720948:SRE720949 TBA720948:TBA720949 TKW720948:TKW720949 TUS720948:TUS720949 UEO720948:UEO720949 UOK720948:UOK720949 UYG720948:UYG720949 VIC720948:VIC720949 VRY720948:VRY720949 WBU720948:WBU720949 WLQ720948:WLQ720949 WVM720948:WVM720949 E786484:E786485 JA786484:JA786485 SW786484:SW786485 ACS786484:ACS786485 AMO786484:AMO786485 AWK786484:AWK786485 BGG786484:BGG786485 BQC786484:BQC786485 BZY786484:BZY786485 CJU786484:CJU786485 CTQ786484:CTQ786485 DDM786484:DDM786485 DNI786484:DNI786485 DXE786484:DXE786485 EHA786484:EHA786485 EQW786484:EQW786485 FAS786484:FAS786485 FKO786484:FKO786485 FUK786484:FUK786485 GEG786484:GEG786485 GOC786484:GOC786485 GXY786484:GXY786485 HHU786484:HHU786485 HRQ786484:HRQ786485 IBM786484:IBM786485 ILI786484:ILI786485 IVE786484:IVE786485 JFA786484:JFA786485 JOW786484:JOW786485 JYS786484:JYS786485 KIO786484:KIO786485 KSK786484:KSK786485 LCG786484:LCG786485 LMC786484:LMC786485 LVY786484:LVY786485 MFU786484:MFU786485 MPQ786484:MPQ786485 MZM786484:MZM786485 NJI786484:NJI786485 NTE786484:NTE786485 ODA786484:ODA786485 OMW786484:OMW786485 OWS786484:OWS786485 PGO786484:PGO786485 PQK786484:PQK786485 QAG786484:QAG786485 QKC786484:QKC786485 QTY786484:QTY786485 RDU786484:RDU786485 RNQ786484:RNQ786485 RXM786484:RXM786485 SHI786484:SHI786485 SRE786484:SRE786485 TBA786484:TBA786485 TKW786484:TKW786485 TUS786484:TUS786485 UEO786484:UEO786485 UOK786484:UOK786485 UYG786484:UYG786485 VIC786484:VIC786485 VRY786484:VRY786485 WBU786484:WBU786485 WLQ786484:WLQ786485 WVM786484:WVM786485 E852020:E852021 JA852020:JA852021 SW852020:SW852021 ACS852020:ACS852021 AMO852020:AMO852021 AWK852020:AWK852021 BGG852020:BGG852021 BQC852020:BQC852021 BZY852020:BZY852021 CJU852020:CJU852021 CTQ852020:CTQ852021 DDM852020:DDM852021 DNI852020:DNI852021 DXE852020:DXE852021 EHA852020:EHA852021 EQW852020:EQW852021 FAS852020:FAS852021 FKO852020:FKO852021 FUK852020:FUK852021 GEG852020:GEG852021 GOC852020:GOC852021 GXY852020:GXY852021 HHU852020:HHU852021 HRQ852020:HRQ852021 IBM852020:IBM852021 ILI852020:ILI852021 IVE852020:IVE852021 JFA852020:JFA852021 JOW852020:JOW852021 JYS852020:JYS852021 KIO852020:KIO852021 KSK852020:KSK852021 LCG852020:LCG852021 LMC852020:LMC852021 LVY852020:LVY852021 MFU852020:MFU852021 MPQ852020:MPQ852021 MZM852020:MZM852021 NJI852020:NJI852021 NTE852020:NTE852021 ODA852020:ODA852021 OMW852020:OMW852021 OWS852020:OWS852021 PGO852020:PGO852021 PQK852020:PQK852021 QAG852020:QAG852021 QKC852020:QKC852021 QTY852020:QTY852021 RDU852020:RDU852021 RNQ852020:RNQ852021 RXM852020:RXM852021 SHI852020:SHI852021 SRE852020:SRE852021 TBA852020:TBA852021 TKW852020:TKW852021 TUS852020:TUS852021 UEO852020:UEO852021 UOK852020:UOK852021 UYG852020:UYG852021 VIC852020:VIC852021 VRY852020:VRY852021 WBU852020:WBU852021 WLQ852020:WLQ852021 WVM852020:WVM852021 E917556:E917557 JA917556:JA917557 SW917556:SW917557 ACS917556:ACS917557 AMO917556:AMO917557 AWK917556:AWK917557 BGG917556:BGG917557 BQC917556:BQC917557 BZY917556:BZY917557 CJU917556:CJU917557 CTQ917556:CTQ917557 DDM917556:DDM917557 DNI917556:DNI917557 DXE917556:DXE917557 EHA917556:EHA917557 EQW917556:EQW917557 FAS917556:FAS917557 FKO917556:FKO917557 FUK917556:FUK917557 GEG917556:GEG917557 GOC917556:GOC917557 GXY917556:GXY917557 HHU917556:HHU917557 HRQ917556:HRQ917557 IBM917556:IBM917557 ILI917556:ILI917557 IVE917556:IVE917557 JFA917556:JFA917557 JOW917556:JOW917557 JYS917556:JYS917557 KIO917556:KIO917557 KSK917556:KSK917557 LCG917556:LCG917557 LMC917556:LMC917557 LVY917556:LVY917557 MFU917556:MFU917557 MPQ917556:MPQ917557 MZM917556:MZM917557 NJI917556:NJI917557 NTE917556:NTE917557 ODA917556:ODA917557 OMW917556:OMW917557 OWS917556:OWS917557 PGO917556:PGO917557 PQK917556:PQK917557 QAG917556:QAG917557 QKC917556:QKC917557 QTY917556:QTY917557 RDU917556:RDU917557 RNQ917556:RNQ917557 RXM917556:RXM917557 SHI917556:SHI917557 SRE917556:SRE917557 TBA917556:TBA917557 TKW917556:TKW917557 TUS917556:TUS917557 UEO917556:UEO917557 UOK917556:UOK917557 UYG917556:UYG917557 VIC917556:VIC917557 VRY917556:VRY917557 WBU917556:WBU917557 WLQ917556:WLQ917557 WVM917556:WVM917557 E983092:E983093 JA983092:JA983093 SW983092:SW983093 ACS983092:ACS983093 AMO983092:AMO983093 AWK983092:AWK983093 BGG983092:BGG983093 BQC983092:BQC983093 BZY983092:BZY983093 CJU983092:CJU983093 CTQ983092:CTQ983093 DDM983092:DDM983093 DNI983092:DNI983093 DXE983092:DXE983093 EHA983092:EHA983093 EQW983092:EQW983093 FAS983092:FAS983093 FKO983092:FKO983093 FUK983092:FUK983093 GEG983092:GEG983093 GOC983092:GOC983093 GXY983092:GXY983093 HHU983092:HHU983093 HRQ983092:HRQ983093 IBM983092:IBM983093 ILI983092:ILI983093 IVE983092:IVE983093 JFA983092:JFA983093 JOW983092:JOW983093 JYS983092:JYS983093 KIO983092:KIO983093 KSK983092:KSK983093 LCG983092:LCG983093 LMC983092:LMC983093 LVY983092:LVY983093 MFU983092:MFU983093 MPQ983092:MPQ983093 MZM983092:MZM983093 NJI983092:NJI983093 NTE983092:NTE983093 ODA983092:ODA983093 OMW983092:OMW983093 OWS983092:OWS983093 PGO983092:PGO983093 PQK983092:PQK983093 QAG983092:QAG983093 QKC983092:QKC983093 QTY983092:QTY983093 RDU983092:RDU983093 RNQ983092:RNQ983093 RXM983092:RXM983093 SHI983092:SHI983093 SRE983092:SRE983093 TBA983092:TBA983093 TKW983092:TKW983093 TUS983092:TUS983093 UEO983092:UEO983093 UOK983092:UOK983093 UYG983092:UYG983093 VIC983092:VIC983093 VRY983092:VRY983093 WBU983092:WBU983093 WLQ983092:WLQ983093 WVM983092:WVM983093 WVM8:WVM48 WLQ8:WLQ48 WBU8:WBU48 VRY8:VRY48 VIC8:VIC48 UYG8:UYG48 UOK8:UOK48 UEO8:UEO48 TUS8:TUS48 TKW8:TKW48 TBA8:TBA48 SRE8:SRE48 SHI8:SHI48 RXM8:RXM48 RNQ8:RNQ48 RDU8:RDU48 QTY8:QTY48 QKC8:QKC48 QAG8:QAG48 PQK8:PQK48 PGO8:PGO48 OWS8:OWS48 OMW8:OMW48 ODA8:ODA48 NTE8:NTE48 NJI8:NJI48 MZM8:MZM48 MPQ8:MPQ48 MFU8:MFU48 LVY8:LVY48 LMC8:LMC48 LCG8:LCG48 KSK8:KSK48 KIO8:KIO48 JYS8:JYS48 JOW8:JOW48 JFA8:JFA48 IVE8:IVE48 ILI8:ILI48 IBM8:IBM48 HRQ8:HRQ48 HHU8:HHU48 GXY8:GXY48 GOC8:GOC48 GEG8:GEG48 FUK8:FUK48 FKO8:FKO48 FAS8:FAS48 EQW8:EQW48 EHA8:EHA48 DXE8:DXE48 DNI8:DNI48 DDM8:DDM48 CTQ8:CTQ48 CJU8:CJU48 BZY8:BZY48 BQC8:BQC48 BGG8:BGG48 AWK8:AWK48 AMO8:AMO48 ACS8:ACS48 SW8:SW48 JA8:JA48 E8:E48">
      <formula1>$BA$1:$BA$23</formula1>
      <formula2>0</formula2>
    </dataValidation>
    <dataValidation type="list" allowBlank="1" showErrorMessage="1" sqref="R65418:R65459 JN65418:JN65459 TJ65418:TJ65459 ADF65418:ADF65459 ANB65418:ANB65459 AWX65418:AWX65459 BGT65418:BGT65459 BQP65418:BQP65459 CAL65418:CAL65459 CKH65418:CKH65459 CUD65418:CUD65459 DDZ65418:DDZ65459 DNV65418:DNV65459 DXR65418:DXR65459 EHN65418:EHN65459 ERJ65418:ERJ65459 FBF65418:FBF65459 FLB65418:FLB65459 FUX65418:FUX65459 GET65418:GET65459 GOP65418:GOP65459 GYL65418:GYL65459 HIH65418:HIH65459 HSD65418:HSD65459 IBZ65418:IBZ65459 ILV65418:ILV65459 IVR65418:IVR65459 JFN65418:JFN65459 JPJ65418:JPJ65459 JZF65418:JZF65459 KJB65418:KJB65459 KSX65418:KSX65459 LCT65418:LCT65459 LMP65418:LMP65459 LWL65418:LWL65459 MGH65418:MGH65459 MQD65418:MQD65459 MZZ65418:MZZ65459 NJV65418:NJV65459 NTR65418:NTR65459 ODN65418:ODN65459 ONJ65418:ONJ65459 OXF65418:OXF65459 PHB65418:PHB65459 PQX65418:PQX65459 QAT65418:QAT65459 QKP65418:QKP65459 QUL65418:QUL65459 REH65418:REH65459 ROD65418:ROD65459 RXZ65418:RXZ65459 SHV65418:SHV65459 SRR65418:SRR65459 TBN65418:TBN65459 TLJ65418:TLJ65459 TVF65418:TVF65459 UFB65418:UFB65459 UOX65418:UOX65459 UYT65418:UYT65459 VIP65418:VIP65459 VSL65418:VSL65459 WCH65418:WCH65459 WMD65418:WMD65459 WVZ65418:WVZ65459 R130954:R130995 JN130954:JN130995 TJ130954:TJ130995 ADF130954:ADF130995 ANB130954:ANB130995 AWX130954:AWX130995 BGT130954:BGT130995 BQP130954:BQP130995 CAL130954:CAL130995 CKH130954:CKH130995 CUD130954:CUD130995 DDZ130954:DDZ130995 DNV130954:DNV130995 DXR130954:DXR130995 EHN130954:EHN130995 ERJ130954:ERJ130995 FBF130954:FBF130995 FLB130954:FLB130995 FUX130954:FUX130995 GET130954:GET130995 GOP130954:GOP130995 GYL130954:GYL130995 HIH130954:HIH130995 HSD130954:HSD130995 IBZ130954:IBZ130995 ILV130954:ILV130995 IVR130954:IVR130995 JFN130954:JFN130995 JPJ130954:JPJ130995 JZF130954:JZF130995 KJB130954:KJB130995 KSX130954:KSX130995 LCT130954:LCT130995 LMP130954:LMP130995 LWL130954:LWL130995 MGH130954:MGH130995 MQD130954:MQD130995 MZZ130954:MZZ130995 NJV130954:NJV130995 NTR130954:NTR130995 ODN130954:ODN130995 ONJ130954:ONJ130995 OXF130954:OXF130995 PHB130954:PHB130995 PQX130954:PQX130995 QAT130954:QAT130995 QKP130954:QKP130995 QUL130954:QUL130995 REH130954:REH130995 ROD130954:ROD130995 RXZ130954:RXZ130995 SHV130954:SHV130995 SRR130954:SRR130995 TBN130954:TBN130995 TLJ130954:TLJ130995 TVF130954:TVF130995 UFB130954:UFB130995 UOX130954:UOX130995 UYT130954:UYT130995 VIP130954:VIP130995 VSL130954:VSL130995 WCH130954:WCH130995 WMD130954:WMD130995 WVZ130954:WVZ130995 R196490:R196531 JN196490:JN196531 TJ196490:TJ196531 ADF196490:ADF196531 ANB196490:ANB196531 AWX196490:AWX196531 BGT196490:BGT196531 BQP196490:BQP196531 CAL196490:CAL196531 CKH196490:CKH196531 CUD196490:CUD196531 DDZ196490:DDZ196531 DNV196490:DNV196531 DXR196490:DXR196531 EHN196490:EHN196531 ERJ196490:ERJ196531 FBF196490:FBF196531 FLB196490:FLB196531 FUX196490:FUX196531 GET196490:GET196531 GOP196490:GOP196531 GYL196490:GYL196531 HIH196490:HIH196531 HSD196490:HSD196531 IBZ196490:IBZ196531 ILV196490:ILV196531 IVR196490:IVR196531 JFN196490:JFN196531 JPJ196490:JPJ196531 JZF196490:JZF196531 KJB196490:KJB196531 KSX196490:KSX196531 LCT196490:LCT196531 LMP196490:LMP196531 LWL196490:LWL196531 MGH196490:MGH196531 MQD196490:MQD196531 MZZ196490:MZZ196531 NJV196490:NJV196531 NTR196490:NTR196531 ODN196490:ODN196531 ONJ196490:ONJ196531 OXF196490:OXF196531 PHB196490:PHB196531 PQX196490:PQX196531 QAT196490:QAT196531 QKP196490:QKP196531 QUL196490:QUL196531 REH196490:REH196531 ROD196490:ROD196531 RXZ196490:RXZ196531 SHV196490:SHV196531 SRR196490:SRR196531 TBN196490:TBN196531 TLJ196490:TLJ196531 TVF196490:TVF196531 UFB196490:UFB196531 UOX196490:UOX196531 UYT196490:UYT196531 VIP196490:VIP196531 VSL196490:VSL196531 WCH196490:WCH196531 WMD196490:WMD196531 WVZ196490:WVZ196531 R262026:R262067 JN262026:JN262067 TJ262026:TJ262067 ADF262026:ADF262067 ANB262026:ANB262067 AWX262026:AWX262067 BGT262026:BGT262067 BQP262026:BQP262067 CAL262026:CAL262067 CKH262026:CKH262067 CUD262026:CUD262067 DDZ262026:DDZ262067 DNV262026:DNV262067 DXR262026:DXR262067 EHN262026:EHN262067 ERJ262026:ERJ262067 FBF262026:FBF262067 FLB262026:FLB262067 FUX262026:FUX262067 GET262026:GET262067 GOP262026:GOP262067 GYL262026:GYL262067 HIH262026:HIH262067 HSD262026:HSD262067 IBZ262026:IBZ262067 ILV262026:ILV262067 IVR262026:IVR262067 JFN262026:JFN262067 JPJ262026:JPJ262067 JZF262026:JZF262067 KJB262026:KJB262067 KSX262026:KSX262067 LCT262026:LCT262067 LMP262026:LMP262067 LWL262026:LWL262067 MGH262026:MGH262067 MQD262026:MQD262067 MZZ262026:MZZ262067 NJV262026:NJV262067 NTR262026:NTR262067 ODN262026:ODN262067 ONJ262026:ONJ262067 OXF262026:OXF262067 PHB262026:PHB262067 PQX262026:PQX262067 QAT262026:QAT262067 QKP262026:QKP262067 QUL262026:QUL262067 REH262026:REH262067 ROD262026:ROD262067 RXZ262026:RXZ262067 SHV262026:SHV262067 SRR262026:SRR262067 TBN262026:TBN262067 TLJ262026:TLJ262067 TVF262026:TVF262067 UFB262026:UFB262067 UOX262026:UOX262067 UYT262026:UYT262067 VIP262026:VIP262067 VSL262026:VSL262067 WCH262026:WCH262067 WMD262026:WMD262067 WVZ262026:WVZ262067 R327562:R327603 JN327562:JN327603 TJ327562:TJ327603 ADF327562:ADF327603 ANB327562:ANB327603 AWX327562:AWX327603 BGT327562:BGT327603 BQP327562:BQP327603 CAL327562:CAL327603 CKH327562:CKH327603 CUD327562:CUD327603 DDZ327562:DDZ327603 DNV327562:DNV327603 DXR327562:DXR327603 EHN327562:EHN327603 ERJ327562:ERJ327603 FBF327562:FBF327603 FLB327562:FLB327603 FUX327562:FUX327603 GET327562:GET327603 GOP327562:GOP327603 GYL327562:GYL327603 HIH327562:HIH327603 HSD327562:HSD327603 IBZ327562:IBZ327603 ILV327562:ILV327603 IVR327562:IVR327603 JFN327562:JFN327603 JPJ327562:JPJ327603 JZF327562:JZF327603 KJB327562:KJB327603 KSX327562:KSX327603 LCT327562:LCT327603 LMP327562:LMP327603 LWL327562:LWL327603 MGH327562:MGH327603 MQD327562:MQD327603 MZZ327562:MZZ327603 NJV327562:NJV327603 NTR327562:NTR327603 ODN327562:ODN327603 ONJ327562:ONJ327603 OXF327562:OXF327603 PHB327562:PHB327603 PQX327562:PQX327603 QAT327562:QAT327603 QKP327562:QKP327603 QUL327562:QUL327603 REH327562:REH327603 ROD327562:ROD327603 RXZ327562:RXZ327603 SHV327562:SHV327603 SRR327562:SRR327603 TBN327562:TBN327603 TLJ327562:TLJ327603 TVF327562:TVF327603 UFB327562:UFB327603 UOX327562:UOX327603 UYT327562:UYT327603 VIP327562:VIP327603 VSL327562:VSL327603 WCH327562:WCH327603 WMD327562:WMD327603 WVZ327562:WVZ327603 R393098:R393139 JN393098:JN393139 TJ393098:TJ393139 ADF393098:ADF393139 ANB393098:ANB393139 AWX393098:AWX393139 BGT393098:BGT393139 BQP393098:BQP393139 CAL393098:CAL393139 CKH393098:CKH393139 CUD393098:CUD393139 DDZ393098:DDZ393139 DNV393098:DNV393139 DXR393098:DXR393139 EHN393098:EHN393139 ERJ393098:ERJ393139 FBF393098:FBF393139 FLB393098:FLB393139 FUX393098:FUX393139 GET393098:GET393139 GOP393098:GOP393139 GYL393098:GYL393139 HIH393098:HIH393139 HSD393098:HSD393139 IBZ393098:IBZ393139 ILV393098:ILV393139 IVR393098:IVR393139 JFN393098:JFN393139 JPJ393098:JPJ393139 JZF393098:JZF393139 KJB393098:KJB393139 KSX393098:KSX393139 LCT393098:LCT393139 LMP393098:LMP393139 LWL393098:LWL393139 MGH393098:MGH393139 MQD393098:MQD393139 MZZ393098:MZZ393139 NJV393098:NJV393139 NTR393098:NTR393139 ODN393098:ODN393139 ONJ393098:ONJ393139 OXF393098:OXF393139 PHB393098:PHB393139 PQX393098:PQX393139 QAT393098:QAT393139 QKP393098:QKP393139 QUL393098:QUL393139 REH393098:REH393139 ROD393098:ROD393139 RXZ393098:RXZ393139 SHV393098:SHV393139 SRR393098:SRR393139 TBN393098:TBN393139 TLJ393098:TLJ393139 TVF393098:TVF393139 UFB393098:UFB393139 UOX393098:UOX393139 UYT393098:UYT393139 VIP393098:VIP393139 VSL393098:VSL393139 WCH393098:WCH393139 WMD393098:WMD393139 WVZ393098:WVZ393139 R458634:R458675 JN458634:JN458675 TJ458634:TJ458675 ADF458634:ADF458675 ANB458634:ANB458675 AWX458634:AWX458675 BGT458634:BGT458675 BQP458634:BQP458675 CAL458634:CAL458675 CKH458634:CKH458675 CUD458634:CUD458675 DDZ458634:DDZ458675 DNV458634:DNV458675 DXR458634:DXR458675 EHN458634:EHN458675 ERJ458634:ERJ458675 FBF458634:FBF458675 FLB458634:FLB458675 FUX458634:FUX458675 GET458634:GET458675 GOP458634:GOP458675 GYL458634:GYL458675 HIH458634:HIH458675 HSD458634:HSD458675 IBZ458634:IBZ458675 ILV458634:ILV458675 IVR458634:IVR458675 JFN458634:JFN458675 JPJ458634:JPJ458675 JZF458634:JZF458675 KJB458634:KJB458675 KSX458634:KSX458675 LCT458634:LCT458675 LMP458634:LMP458675 LWL458634:LWL458675 MGH458634:MGH458675 MQD458634:MQD458675 MZZ458634:MZZ458675 NJV458634:NJV458675 NTR458634:NTR458675 ODN458634:ODN458675 ONJ458634:ONJ458675 OXF458634:OXF458675 PHB458634:PHB458675 PQX458634:PQX458675 QAT458634:QAT458675 QKP458634:QKP458675 QUL458634:QUL458675 REH458634:REH458675 ROD458634:ROD458675 RXZ458634:RXZ458675 SHV458634:SHV458675 SRR458634:SRR458675 TBN458634:TBN458675 TLJ458634:TLJ458675 TVF458634:TVF458675 UFB458634:UFB458675 UOX458634:UOX458675 UYT458634:UYT458675 VIP458634:VIP458675 VSL458634:VSL458675 WCH458634:WCH458675 WMD458634:WMD458675 WVZ458634:WVZ458675 R524170:R524211 JN524170:JN524211 TJ524170:TJ524211 ADF524170:ADF524211 ANB524170:ANB524211 AWX524170:AWX524211 BGT524170:BGT524211 BQP524170:BQP524211 CAL524170:CAL524211 CKH524170:CKH524211 CUD524170:CUD524211 DDZ524170:DDZ524211 DNV524170:DNV524211 DXR524170:DXR524211 EHN524170:EHN524211 ERJ524170:ERJ524211 FBF524170:FBF524211 FLB524170:FLB524211 FUX524170:FUX524211 GET524170:GET524211 GOP524170:GOP524211 GYL524170:GYL524211 HIH524170:HIH524211 HSD524170:HSD524211 IBZ524170:IBZ524211 ILV524170:ILV524211 IVR524170:IVR524211 JFN524170:JFN524211 JPJ524170:JPJ524211 JZF524170:JZF524211 KJB524170:KJB524211 KSX524170:KSX524211 LCT524170:LCT524211 LMP524170:LMP524211 LWL524170:LWL524211 MGH524170:MGH524211 MQD524170:MQD524211 MZZ524170:MZZ524211 NJV524170:NJV524211 NTR524170:NTR524211 ODN524170:ODN524211 ONJ524170:ONJ524211 OXF524170:OXF524211 PHB524170:PHB524211 PQX524170:PQX524211 QAT524170:QAT524211 QKP524170:QKP524211 QUL524170:QUL524211 REH524170:REH524211 ROD524170:ROD524211 RXZ524170:RXZ524211 SHV524170:SHV524211 SRR524170:SRR524211 TBN524170:TBN524211 TLJ524170:TLJ524211 TVF524170:TVF524211 UFB524170:UFB524211 UOX524170:UOX524211 UYT524170:UYT524211 VIP524170:VIP524211 VSL524170:VSL524211 WCH524170:WCH524211 WMD524170:WMD524211 WVZ524170:WVZ524211 R589706:R589747 JN589706:JN589747 TJ589706:TJ589747 ADF589706:ADF589747 ANB589706:ANB589747 AWX589706:AWX589747 BGT589706:BGT589747 BQP589706:BQP589747 CAL589706:CAL589747 CKH589706:CKH589747 CUD589706:CUD589747 DDZ589706:DDZ589747 DNV589706:DNV589747 DXR589706:DXR589747 EHN589706:EHN589747 ERJ589706:ERJ589747 FBF589706:FBF589747 FLB589706:FLB589747 FUX589706:FUX589747 GET589706:GET589747 GOP589706:GOP589747 GYL589706:GYL589747 HIH589706:HIH589747 HSD589706:HSD589747 IBZ589706:IBZ589747 ILV589706:ILV589747 IVR589706:IVR589747 JFN589706:JFN589747 JPJ589706:JPJ589747 JZF589706:JZF589747 KJB589706:KJB589747 KSX589706:KSX589747 LCT589706:LCT589747 LMP589706:LMP589747 LWL589706:LWL589747 MGH589706:MGH589747 MQD589706:MQD589747 MZZ589706:MZZ589747 NJV589706:NJV589747 NTR589706:NTR589747 ODN589706:ODN589747 ONJ589706:ONJ589747 OXF589706:OXF589747 PHB589706:PHB589747 PQX589706:PQX589747 QAT589706:QAT589747 QKP589706:QKP589747 QUL589706:QUL589747 REH589706:REH589747 ROD589706:ROD589747 RXZ589706:RXZ589747 SHV589706:SHV589747 SRR589706:SRR589747 TBN589706:TBN589747 TLJ589706:TLJ589747 TVF589706:TVF589747 UFB589706:UFB589747 UOX589706:UOX589747 UYT589706:UYT589747 VIP589706:VIP589747 VSL589706:VSL589747 WCH589706:WCH589747 WMD589706:WMD589747 WVZ589706:WVZ589747 R655242:R655283 JN655242:JN655283 TJ655242:TJ655283 ADF655242:ADF655283 ANB655242:ANB655283 AWX655242:AWX655283 BGT655242:BGT655283 BQP655242:BQP655283 CAL655242:CAL655283 CKH655242:CKH655283 CUD655242:CUD655283 DDZ655242:DDZ655283 DNV655242:DNV655283 DXR655242:DXR655283 EHN655242:EHN655283 ERJ655242:ERJ655283 FBF655242:FBF655283 FLB655242:FLB655283 FUX655242:FUX655283 GET655242:GET655283 GOP655242:GOP655283 GYL655242:GYL655283 HIH655242:HIH655283 HSD655242:HSD655283 IBZ655242:IBZ655283 ILV655242:ILV655283 IVR655242:IVR655283 JFN655242:JFN655283 JPJ655242:JPJ655283 JZF655242:JZF655283 KJB655242:KJB655283 KSX655242:KSX655283 LCT655242:LCT655283 LMP655242:LMP655283 LWL655242:LWL655283 MGH655242:MGH655283 MQD655242:MQD655283 MZZ655242:MZZ655283 NJV655242:NJV655283 NTR655242:NTR655283 ODN655242:ODN655283 ONJ655242:ONJ655283 OXF655242:OXF655283 PHB655242:PHB655283 PQX655242:PQX655283 QAT655242:QAT655283 QKP655242:QKP655283 QUL655242:QUL655283 REH655242:REH655283 ROD655242:ROD655283 RXZ655242:RXZ655283 SHV655242:SHV655283 SRR655242:SRR655283 TBN655242:TBN655283 TLJ655242:TLJ655283 TVF655242:TVF655283 UFB655242:UFB655283 UOX655242:UOX655283 UYT655242:UYT655283 VIP655242:VIP655283 VSL655242:VSL655283 WCH655242:WCH655283 WMD655242:WMD655283 WVZ655242:WVZ655283 R720778:R720819 JN720778:JN720819 TJ720778:TJ720819 ADF720778:ADF720819 ANB720778:ANB720819 AWX720778:AWX720819 BGT720778:BGT720819 BQP720778:BQP720819 CAL720778:CAL720819 CKH720778:CKH720819 CUD720778:CUD720819 DDZ720778:DDZ720819 DNV720778:DNV720819 DXR720778:DXR720819 EHN720778:EHN720819 ERJ720778:ERJ720819 FBF720778:FBF720819 FLB720778:FLB720819 FUX720778:FUX720819 GET720778:GET720819 GOP720778:GOP720819 GYL720778:GYL720819 HIH720778:HIH720819 HSD720778:HSD720819 IBZ720778:IBZ720819 ILV720778:ILV720819 IVR720778:IVR720819 JFN720778:JFN720819 JPJ720778:JPJ720819 JZF720778:JZF720819 KJB720778:KJB720819 KSX720778:KSX720819 LCT720778:LCT720819 LMP720778:LMP720819 LWL720778:LWL720819 MGH720778:MGH720819 MQD720778:MQD720819 MZZ720778:MZZ720819 NJV720778:NJV720819 NTR720778:NTR720819 ODN720778:ODN720819 ONJ720778:ONJ720819 OXF720778:OXF720819 PHB720778:PHB720819 PQX720778:PQX720819 QAT720778:QAT720819 QKP720778:QKP720819 QUL720778:QUL720819 REH720778:REH720819 ROD720778:ROD720819 RXZ720778:RXZ720819 SHV720778:SHV720819 SRR720778:SRR720819 TBN720778:TBN720819 TLJ720778:TLJ720819 TVF720778:TVF720819 UFB720778:UFB720819 UOX720778:UOX720819 UYT720778:UYT720819 VIP720778:VIP720819 VSL720778:VSL720819 WCH720778:WCH720819 WMD720778:WMD720819 WVZ720778:WVZ720819 R786314:R786355 JN786314:JN786355 TJ786314:TJ786355 ADF786314:ADF786355 ANB786314:ANB786355 AWX786314:AWX786355 BGT786314:BGT786355 BQP786314:BQP786355 CAL786314:CAL786355 CKH786314:CKH786355 CUD786314:CUD786355 DDZ786314:DDZ786355 DNV786314:DNV786355 DXR786314:DXR786355 EHN786314:EHN786355 ERJ786314:ERJ786355 FBF786314:FBF786355 FLB786314:FLB786355 FUX786314:FUX786355 GET786314:GET786355 GOP786314:GOP786355 GYL786314:GYL786355 HIH786314:HIH786355 HSD786314:HSD786355 IBZ786314:IBZ786355 ILV786314:ILV786355 IVR786314:IVR786355 JFN786314:JFN786355 JPJ786314:JPJ786355 JZF786314:JZF786355 KJB786314:KJB786355 KSX786314:KSX786355 LCT786314:LCT786355 LMP786314:LMP786355 LWL786314:LWL786355 MGH786314:MGH786355 MQD786314:MQD786355 MZZ786314:MZZ786355 NJV786314:NJV786355 NTR786314:NTR786355 ODN786314:ODN786355 ONJ786314:ONJ786355 OXF786314:OXF786355 PHB786314:PHB786355 PQX786314:PQX786355 QAT786314:QAT786355 QKP786314:QKP786355 QUL786314:QUL786355 REH786314:REH786355 ROD786314:ROD786355 RXZ786314:RXZ786355 SHV786314:SHV786355 SRR786314:SRR786355 TBN786314:TBN786355 TLJ786314:TLJ786355 TVF786314:TVF786355 UFB786314:UFB786355 UOX786314:UOX786355 UYT786314:UYT786355 VIP786314:VIP786355 VSL786314:VSL786355 WCH786314:WCH786355 WMD786314:WMD786355 WVZ786314:WVZ786355 R851850:R851891 JN851850:JN851891 TJ851850:TJ851891 ADF851850:ADF851891 ANB851850:ANB851891 AWX851850:AWX851891 BGT851850:BGT851891 BQP851850:BQP851891 CAL851850:CAL851891 CKH851850:CKH851891 CUD851850:CUD851891 DDZ851850:DDZ851891 DNV851850:DNV851891 DXR851850:DXR851891 EHN851850:EHN851891 ERJ851850:ERJ851891 FBF851850:FBF851891 FLB851850:FLB851891 FUX851850:FUX851891 GET851850:GET851891 GOP851850:GOP851891 GYL851850:GYL851891 HIH851850:HIH851891 HSD851850:HSD851891 IBZ851850:IBZ851891 ILV851850:ILV851891 IVR851850:IVR851891 JFN851850:JFN851891 JPJ851850:JPJ851891 JZF851850:JZF851891 KJB851850:KJB851891 KSX851850:KSX851891 LCT851850:LCT851891 LMP851850:LMP851891 LWL851850:LWL851891 MGH851850:MGH851891 MQD851850:MQD851891 MZZ851850:MZZ851891 NJV851850:NJV851891 NTR851850:NTR851891 ODN851850:ODN851891 ONJ851850:ONJ851891 OXF851850:OXF851891 PHB851850:PHB851891 PQX851850:PQX851891 QAT851850:QAT851891 QKP851850:QKP851891 QUL851850:QUL851891 REH851850:REH851891 ROD851850:ROD851891 RXZ851850:RXZ851891 SHV851850:SHV851891 SRR851850:SRR851891 TBN851850:TBN851891 TLJ851850:TLJ851891 TVF851850:TVF851891 UFB851850:UFB851891 UOX851850:UOX851891 UYT851850:UYT851891 VIP851850:VIP851891 VSL851850:VSL851891 WCH851850:WCH851891 WMD851850:WMD851891 WVZ851850:WVZ851891 R917386:R917427 JN917386:JN917427 TJ917386:TJ917427 ADF917386:ADF917427 ANB917386:ANB917427 AWX917386:AWX917427 BGT917386:BGT917427 BQP917386:BQP917427 CAL917386:CAL917427 CKH917386:CKH917427 CUD917386:CUD917427 DDZ917386:DDZ917427 DNV917386:DNV917427 DXR917386:DXR917427 EHN917386:EHN917427 ERJ917386:ERJ917427 FBF917386:FBF917427 FLB917386:FLB917427 FUX917386:FUX917427 GET917386:GET917427 GOP917386:GOP917427 GYL917386:GYL917427 HIH917386:HIH917427 HSD917386:HSD917427 IBZ917386:IBZ917427 ILV917386:ILV917427 IVR917386:IVR917427 JFN917386:JFN917427 JPJ917386:JPJ917427 JZF917386:JZF917427 KJB917386:KJB917427 KSX917386:KSX917427 LCT917386:LCT917427 LMP917386:LMP917427 LWL917386:LWL917427 MGH917386:MGH917427 MQD917386:MQD917427 MZZ917386:MZZ917427 NJV917386:NJV917427 NTR917386:NTR917427 ODN917386:ODN917427 ONJ917386:ONJ917427 OXF917386:OXF917427 PHB917386:PHB917427 PQX917386:PQX917427 QAT917386:QAT917427 QKP917386:QKP917427 QUL917386:QUL917427 REH917386:REH917427 ROD917386:ROD917427 RXZ917386:RXZ917427 SHV917386:SHV917427 SRR917386:SRR917427 TBN917386:TBN917427 TLJ917386:TLJ917427 TVF917386:TVF917427 UFB917386:UFB917427 UOX917386:UOX917427 UYT917386:UYT917427 VIP917386:VIP917427 VSL917386:VSL917427 WCH917386:WCH917427 WMD917386:WMD917427 WVZ917386:WVZ917427 R982922:R982963 JN982922:JN982963 TJ982922:TJ982963 ADF982922:ADF982963 ANB982922:ANB982963 AWX982922:AWX982963 BGT982922:BGT982963 BQP982922:BQP982963 CAL982922:CAL982963 CKH982922:CKH982963 CUD982922:CUD982963 DDZ982922:DDZ982963 DNV982922:DNV982963 DXR982922:DXR982963 EHN982922:EHN982963 ERJ982922:ERJ982963 FBF982922:FBF982963 FLB982922:FLB982963 FUX982922:FUX982963 GET982922:GET982963 GOP982922:GOP982963 GYL982922:GYL982963 HIH982922:HIH982963 HSD982922:HSD982963 IBZ982922:IBZ982963 ILV982922:ILV982963 IVR982922:IVR982963 JFN982922:JFN982963 JPJ982922:JPJ982963 JZF982922:JZF982963 KJB982922:KJB982963 KSX982922:KSX982963 LCT982922:LCT982963 LMP982922:LMP982963 LWL982922:LWL982963 MGH982922:MGH982963 MQD982922:MQD982963 MZZ982922:MZZ982963 NJV982922:NJV982963 NTR982922:NTR982963 ODN982922:ODN982963 ONJ982922:ONJ982963 OXF982922:OXF982963 PHB982922:PHB982963 PQX982922:PQX982963 QAT982922:QAT982963 QKP982922:QKP982963 QUL982922:QUL982963 REH982922:REH982963 ROD982922:ROD982963 RXZ982922:RXZ982963 SHV982922:SHV982963 SRR982922:SRR982963 TBN982922:TBN982963 TLJ982922:TLJ982963 TVF982922:TVF982963 UFB982922:UFB982963 UOX982922:UOX982963 UYT982922:UYT982963 VIP982922:VIP982963 VSL982922:VSL982963 WCH982922:WCH982963 WMD982922:WMD982963 WVZ982922:WVZ982963 R65469:R65568 JN65469:JN65568 TJ65469:TJ65568 ADF65469:ADF65568 ANB65469:ANB65568 AWX65469:AWX65568 BGT65469:BGT65568 BQP65469:BQP65568 CAL65469:CAL65568 CKH65469:CKH65568 CUD65469:CUD65568 DDZ65469:DDZ65568 DNV65469:DNV65568 DXR65469:DXR65568 EHN65469:EHN65568 ERJ65469:ERJ65568 FBF65469:FBF65568 FLB65469:FLB65568 FUX65469:FUX65568 GET65469:GET65568 GOP65469:GOP65568 GYL65469:GYL65568 HIH65469:HIH65568 HSD65469:HSD65568 IBZ65469:IBZ65568 ILV65469:ILV65568 IVR65469:IVR65568 JFN65469:JFN65568 JPJ65469:JPJ65568 JZF65469:JZF65568 KJB65469:KJB65568 KSX65469:KSX65568 LCT65469:LCT65568 LMP65469:LMP65568 LWL65469:LWL65568 MGH65469:MGH65568 MQD65469:MQD65568 MZZ65469:MZZ65568 NJV65469:NJV65568 NTR65469:NTR65568 ODN65469:ODN65568 ONJ65469:ONJ65568 OXF65469:OXF65568 PHB65469:PHB65568 PQX65469:PQX65568 QAT65469:QAT65568 QKP65469:QKP65568 QUL65469:QUL65568 REH65469:REH65568 ROD65469:ROD65568 RXZ65469:RXZ65568 SHV65469:SHV65568 SRR65469:SRR65568 TBN65469:TBN65568 TLJ65469:TLJ65568 TVF65469:TVF65568 UFB65469:UFB65568 UOX65469:UOX65568 UYT65469:UYT65568 VIP65469:VIP65568 VSL65469:VSL65568 WCH65469:WCH65568 WMD65469:WMD65568 WVZ65469:WVZ65568 R131005:R131104 JN131005:JN131104 TJ131005:TJ131104 ADF131005:ADF131104 ANB131005:ANB131104 AWX131005:AWX131104 BGT131005:BGT131104 BQP131005:BQP131104 CAL131005:CAL131104 CKH131005:CKH131104 CUD131005:CUD131104 DDZ131005:DDZ131104 DNV131005:DNV131104 DXR131005:DXR131104 EHN131005:EHN131104 ERJ131005:ERJ131104 FBF131005:FBF131104 FLB131005:FLB131104 FUX131005:FUX131104 GET131005:GET131104 GOP131005:GOP131104 GYL131005:GYL131104 HIH131005:HIH131104 HSD131005:HSD131104 IBZ131005:IBZ131104 ILV131005:ILV131104 IVR131005:IVR131104 JFN131005:JFN131104 JPJ131005:JPJ131104 JZF131005:JZF131104 KJB131005:KJB131104 KSX131005:KSX131104 LCT131005:LCT131104 LMP131005:LMP131104 LWL131005:LWL131104 MGH131005:MGH131104 MQD131005:MQD131104 MZZ131005:MZZ131104 NJV131005:NJV131104 NTR131005:NTR131104 ODN131005:ODN131104 ONJ131005:ONJ131104 OXF131005:OXF131104 PHB131005:PHB131104 PQX131005:PQX131104 QAT131005:QAT131104 QKP131005:QKP131104 QUL131005:QUL131104 REH131005:REH131104 ROD131005:ROD131104 RXZ131005:RXZ131104 SHV131005:SHV131104 SRR131005:SRR131104 TBN131005:TBN131104 TLJ131005:TLJ131104 TVF131005:TVF131104 UFB131005:UFB131104 UOX131005:UOX131104 UYT131005:UYT131104 VIP131005:VIP131104 VSL131005:VSL131104 WCH131005:WCH131104 WMD131005:WMD131104 WVZ131005:WVZ131104 R196541:R196640 JN196541:JN196640 TJ196541:TJ196640 ADF196541:ADF196640 ANB196541:ANB196640 AWX196541:AWX196640 BGT196541:BGT196640 BQP196541:BQP196640 CAL196541:CAL196640 CKH196541:CKH196640 CUD196541:CUD196640 DDZ196541:DDZ196640 DNV196541:DNV196640 DXR196541:DXR196640 EHN196541:EHN196640 ERJ196541:ERJ196640 FBF196541:FBF196640 FLB196541:FLB196640 FUX196541:FUX196640 GET196541:GET196640 GOP196541:GOP196640 GYL196541:GYL196640 HIH196541:HIH196640 HSD196541:HSD196640 IBZ196541:IBZ196640 ILV196541:ILV196640 IVR196541:IVR196640 JFN196541:JFN196640 JPJ196541:JPJ196640 JZF196541:JZF196640 KJB196541:KJB196640 KSX196541:KSX196640 LCT196541:LCT196640 LMP196541:LMP196640 LWL196541:LWL196640 MGH196541:MGH196640 MQD196541:MQD196640 MZZ196541:MZZ196640 NJV196541:NJV196640 NTR196541:NTR196640 ODN196541:ODN196640 ONJ196541:ONJ196640 OXF196541:OXF196640 PHB196541:PHB196640 PQX196541:PQX196640 QAT196541:QAT196640 QKP196541:QKP196640 QUL196541:QUL196640 REH196541:REH196640 ROD196541:ROD196640 RXZ196541:RXZ196640 SHV196541:SHV196640 SRR196541:SRR196640 TBN196541:TBN196640 TLJ196541:TLJ196640 TVF196541:TVF196640 UFB196541:UFB196640 UOX196541:UOX196640 UYT196541:UYT196640 VIP196541:VIP196640 VSL196541:VSL196640 WCH196541:WCH196640 WMD196541:WMD196640 WVZ196541:WVZ196640 R262077:R262176 JN262077:JN262176 TJ262077:TJ262176 ADF262077:ADF262176 ANB262077:ANB262176 AWX262077:AWX262176 BGT262077:BGT262176 BQP262077:BQP262176 CAL262077:CAL262176 CKH262077:CKH262176 CUD262077:CUD262176 DDZ262077:DDZ262176 DNV262077:DNV262176 DXR262077:DXR262176 EHN262077:EHN262176 ERJ262077:ERJ262176 FBF262077:FBF262176 FLB262077:FLB262176 FUX262077:FUX262176 GET262077:GET262176 GOP262077:GOP262176 GYL262077:GYL262176 HIH262077:HIH262176 HSD262077:HSD262176 IBZ262077:IBZ262176 ILV262077:ILV262176 IVR262077:IVR262176 JFN262077:JFN262176 JPJ262077:JPJ262176 JZF262077:JZF262176 KJB262077:KJB262176 KSX262077:KSX262176 LCT262077:LCT262176 LMP262077:LMP262176 LWL262077:LWL262176 MGH262077:MGH262176 MQD262077:MQD262176 MZZ262077:MZZ262176 NJV262077:NJV262176 NTR262077:NTR262176 ODN262077:ODN262176 ONJ262077:ONJ262176 OXF262077:OXF262176 PHB262077:PHB262176 PQX262077:PQX262176 QAT262077:QAT262176 QKP262077:QKP262176 QUL262077:QUL262176 REH262077:REH262176 ROD262077:ROD262176 RXZ262077:RXZ262176 SHV262077:SHV262176 SRR262077:SRR262176 TBN262077:TBN262176 TLJ262077:TLJ262176 TVF262077:TVF262176 UFB262077:UFB262176 UOX262077:UOX262176 UYT262077:UYT262176 VIP262077:VIP262176 VSL262077:VSL262176 WCH262077:WCH262176 WMD262077:WMD262176 WVZ262077:WVZ262176 R327613:R327712 JN327613:JN327712 TJ327613:TJ327712 ADF327613:ADF327712 ANB327613:ANB327712 AWX327613:AWX327712 BGT327613:BGT327712 BQP327613:BQP327712 CAL327613:CAL327712 CKH327613:CKH327712 CUD327613:CUD327712 DDZ327613:DDZ327712 DNV327613:DNV327712 DXR327613:DXR327712 EHN327613:EHN327712 ERJ327613:ERJ327712 FBF327613:FBF327712 FLB327613:FLB327712 FUX327613:FUX327712 GET327613:GET327712 GOP327613:GOP327712 GYL327613:GYL327712 HIH327613:HIH327712 HSD327613:HSD327712 IBZ327613:IBZ327712 ILV327613:ILV327712 IVR327613:IVR327712 JFN327613:JFN327712 JPJ327613:JPJ327712 JZF327613:JZF327712 KJB327613:KJB327712 KSX327613:KSX327712 LCT327613:LCT327712 LMP327613:LMP327712 LWL327613:LWL327712 MGH327613:MGH327712 MQD327613:MQD327712 MZZ327613:MZZ327712 NJV327613:NJV327712 NTR327613:NTR327712 ODN327613:ODN327712 ONJ327613:ONJ327712 OXF327613:OXF327712 PHB327613:PHB327712 PQX327613:PQX327712 QAT327613:QAT327712 QKP327613:QKP327712 QUL327613:QUL327712 REH327613:REH327712 ROD327613:ROD327712 RXZ327613:RXZ327712 SHV327613:SHV327712 SRR327613:SRR327712 TBN327613:TBN327712 TLJ327613:TLJ327712 TVF327613:TVF327712 UFB327613:UFB327712 UOX327613:UOX327712 UYT327613:UYT327712 VIP327613:VIP327712 VSL327613:VSL327712 WCH327613:WCH327712 WMD327613:WMD327712 WVZ327613:WVZ327712 R393149:R393248 JN393149:JN393248 TJ393149:TJ393248 ADF393149:ADF393248 ANB393149:ANB393248 AWX393149:AWX393248 BGT393149:BGT393248 BQP393149:BQP393248 CAL393149:CAL393248 CKH393149:CKH393248 CUD393149:CUD393248 DDZ393149:DDZ393248 DNV393149:DNV393248 DXR393149:DXR393248 EHN393149:EHN393248 ERJ393149:ERJ393248 FBF393149:FBF393248 FLB393149:FLB393248 FUX393149:FUX393248 GET393149:GET393248 GOP393149:GOP393248 GYL393149:GYL393248 HIH393149:HIH393248 HSD393149:HSD393248 IBZ393149:IBZ393248 ILV393149:ILV393248 IVR393149:IVR393248 JFN393149:JFN393248 JPJ393149:JPJ393248 JZF393149:JZF393248 KJB393149:KJB393248 KSX393149:KSX393248 LCT393149:LCT393248 LMP393149:LMP393248 LWL393149:LWL393248 MGH393149:MGH393248 MQD393149:MQD393248 MZZ393149:MZZ393248 NJV393149:NJV393248 NTR393149:NTR393248 ODN393149:ODN393248 ONJ393149:ONJ393248 OXF393149:OXF393248 PHB393149:PHB393248 PQX393149:PQX393248 QAT393149:QAT393248 QKP393149:QKP393248 QUL393149:QUL393248 REH393149:REH393248 ROD393149:ROD393248 RXZ393149:RXZ393248 SHV393149:SHV393248 SRR393149:SRR393248 TBN393149:TBN393248 TLJ393149:TLJ393248 TVF393149:TVF393248 UFB393149:UFB393248 UOX393149:UOX393248 UYT393149:UYT393248 VIP393149:VIP393248 VSL393149:VSL393248 WCH393149:WCH393248 WMD393149:WMD393248 WVZ393149:WVZ393248 R458685:R458784 JN458685:JN458784 TJ458685:TJ458784 ADF458685:ADF458784 ANB458685:ANB458784 AWX458685:AWX458784 BGT458685:BGT458784 BQP458685:BQP458784 CAL458685:CAL458784 CKH458685:CKH458784 CUD458685:CUD458784 DDZ458685:DDZ458784 DNV458685:DNV458784 DXR458685:DXR458784 EHN458685:EHN458784 ERJ458685:ERJ458784 FBF458685:FBF458784 FLB458685:FLB458784 FUX458685:FUX458784 GET458685:GET458784 GOP458685:GOP458784 GYL458685:GYL458784 HIH458685:HIH458784 HSD458685:HSD458784 IBZ458685:IBZ458784 ILV458685:ILV458784 IVR458685:IVR458784 JFN458685:JFN458784 JPJ458685:JPJ458784 JZF458685:JZF458784 KJB458685:KJB458784 KSX458685:KSX458784 LCT458685:LCT458784 LMP458685:LMP458784 LWL458685:LWL458784 MGH458685:MGH458784 MQD458685:MQD458784 MZZ458685:MZZ458784 NJV458685:NJV458784 NTR458685:NTR458784 ODN458685:ODN458784 ONJ458685:ONJ458784 OXF458685:OXF458784 PHB458685:PHB458784 PQX458685:PQX458784 QAT458685:QAT458784 QKP458685:QKP458784 QUL458685:QUL458784 REH458685:REH458784 ROD458685:ROD458784 RXZ458685:RXZ458784 SHV458685:SHV458784 SRR458685:SRR458784 TBN458685:TBN458784 TLJ458685:TLJ458784 TVF458685:TVF458784 UFB458685:UFB458784 UOX458685:UOX458784 UYT458685:UYT458784 VIP458685:VIP458784 VSL458685:VSL458784 WCH458685:WCH458784 WMD458685:WMD458784 WVZ458685:WVZ458784 R524221:R524320 JN524221:JN524320 TJ524221:TJ524320 ADF524221:ADF524320 ANB524221:ANB524320 AWX524221:AWX524320 BGT524221:BGT524320 BQP524221:BQP524320 CAL524221:CAL524320 CKH524221:CKH524320 CUD524221:CUD524320 DDZ524221:DDZ524320 DNV524221:DNV524320 DXR524221:DXR524320 EHN524221:EHN524320 ERJ524221:ERJ524320 FBF524221:FBF524320 FLB524221:FLB524320 FUX524221:FUX524320 GET524221:GET524320 GOP524221:GOP524320 GYL524221:GYL524320 HIH524221:HIH524320 HSD524221:HSD524320 IBZ524221:IBZ524320 ILV524221:ILV524320 IVR524221:IVR524320 JFN524221:JFN524320 JPJ524221:JPJ524320 JZF524221:JZF524320 KJB524221:KJB524320 KSX524221:KSX524320 LCT524221:LCT524320 LMP524221:LMP524320 LWL524221:LWL524320 MGH524221:MGH524320 MQD524221:MQD524320 MZZ524221:MZZ524320 NJV524221:NJV524320 NTR524221:NTR524320 ODN524221:ODN524320 ONJ524221:ONJ524320 OXF524221:OXF524320 PHB524221:PHB524320 PQX524221:PQX524320 QAT524221:QAT524320 QKP524221:QKP524320 QUL524221:QUL524320 REH524221:REH524320 ROD524221:ROD524320 RXZ524221:RXZ524320 SHV524221:SHV524320 SRR524221:SRR524320 TBN524221:TBN524320 TLJ524221:TLJ524320 TVF524221:TVF524320 UFB524221:UFB524320 UOX524221:UOX524320 UYT524221:UYT524320 VIP524221:VIP524320 VSL524221:VSL524320 WCH524221:WCH524320 WMD524221:WMD524320 WVZ524221:WVZ524320 R589757:R589856 JN589757:JN589856 TJ589757:TJ589856 ADF589757:ADF589856 ANB589757:ANB589856 AWX589757:AWX589856 BGT589757:BGT589856 BQP589757:BQP589856 CAL589757:CAL589856 CKH589757:CKH589856 CUD589757:CUD589856 DDZ589757:DDZ589856 DNV589757:DNV589856 DXR589757:DXR589856 EHN589757:EHN589856 ERJ589757:ERJ589856 FBF589757:FBF589856 FLB589757:FLB589856 FUX589757:FUX589856 GET589757:GET589856 GOP589757:GOP589856 GYL589757:GYL589856 HIH589757:HIH589856 HSD589757:HSD589856 IBZ589757:IBZ589856 ILV589757:ILV589856 IVR589757:IVR589856 JFN589757:JFN589856 JPJ589757:JPJ589856 JZF589757:JZF589856 KJB589757:KJB589856 KSX589757:KSX589856 LCT589757:LCT589856 LMP589757:LMP589856 LWL589757:LWL589856 MGH589757:MGH589856 MQD589757:MQD589856 MZZ589757:MZZ589856 NJV589757:NJV589856 NTR589757:NTR589856 ODN589757:ODN589856 ONJ589757:ONJ589856 OXF589757:OXF589856 PHB589757:PHB589856 PQX589757:PQX589856 QAT589757:QAT589856 QKP589757:QKP589856 QUL589757:QUL589856 REH589757:REH589856 ROD589757:ROD589856 RXZ589757:RXZ589856 SHV589757:SHV589856 SRR589757:SRR589856 TBN589757:TBN589856 TLJ589757:TLJ589856 TVF589757:TVF589856 UFB589757:UFB589856 UOX589757:UOX589856 UYT589757:UYT589856 VIP589757:VIP589856 VSL589757:VSL589856 WCH589757:WCH589856 WMD589757:WMD589856 WVZ589757:WVZ589856 R655293:R655392 JN655293:JN655392 TJ655293:TJ655392 ADF655293:ADF655392 ANB655293:ANB655392 AWX655293:AWX655392 BGT655293:BGT655392 BQP655293:BQP655392 CAL655293:CAL655392 CKH655293:CKH655392 CUD655293:CUD655392 DDZ655293:DDZ655392 DNV655293:DNV655392 DXR655293:DXR655392 EHN655293:EHN655392 ERJ655293:ERJ655392 FBF655293:FBF655392 FLB655293:FLB655392 FUX655293:FUX655392 GET655293:GET655392 GOP655293:GOP655392 GYL655293:GYL655392 HIH655293:HIH655392 HSD655293:HSD655392 IBZ655293:IBZ655392 ILV655293:ILV655392 IVR655293:IVR655392 JFN655293:JFN655392 JPJ655293:JPJ655392 JZF655293:JZF655392 KJB655293:KJB655392 KSX655293:KSX655392 LCT655293:LCT655392 LMP655293:LMP655392 LWL655293:LWL655392 MGH655293:MGH655392 MQD655293:MQD655392 MZZ655293:MZZ655392 NJV655293:NJV655392 NTR655293:NTR655392 ODN655293:ODN655392 ONJ655293:ONJ655392 OXF655293:OXF655392 PHB655293:PHB655392 PQX655293:PQX655392 QAT655293:QAT655392 QKP655293:QKP655392 QUL655293:QUL655392 REH655293:REH655392 ROD655293:ROD655392 RXZ655293:RXZ655392 SHV655293:SHV655392 SRR655293:SRR655392 TBN655293:TBN655392 TLJ655293:TLJ655392 TVF655293:TVF655392 UFB655293:UFB655392 UOX655293:UOX655392 UYT655293:UYT655392 VIP655293:VIP655392 VSL655293:VSL655392 WCH655293:WCH655392 WMD655293:WMD655392 WVZ655293:WVZ655392 R720829:R720928 JN720829:JN720928 TJ720829:TJ720928 ADF720829:ADF720928 ANB720829:ANB720928 AWX720829:AWX720928 BGT720829:BGT720928 BQP720829:BQP720928 CAL720829:CAL720928 CKH720829:CKH720928 CUD720829:CUD720928 DDZ720829:DDZ720928 DNV720829:DNV720928 DXR720829:DXR720928 EHN720829:EHN720928 ERJ720829:ERJ720928 FBF720829:FBF720928 FLB720829:FLB720928 FUX720829:FUX720928 GET720829:GET720928 GOP720829:GOP720928 GYL720829:GYL720928 HIH720829:HIH720928 HSD720829:HSD720928 IBZ720829:IBZ720928 ILV720829:ILV720928 IVR720829:IVR720928 JFN720829:JFN720928 JPJ720829:JPJ720928 JZF720829:JZF720928 KJB720829:KJB720928 KSX720829:KSX720928 LCT720829:LCT720928 LMP720829:LMP720928 LWL720829:LWL720928 MGH720829:MGH720928 MQD720829:MQD720928 MZZ720829:MZZ720928 NJV720829:NJV720928 NTR720829:NTR720928 ODN720829:ODN720928 ONJ720829:ONJ720928 OXF720829:OXF720928 PHB720829:PHB720928 PQX720829:PQX720928 QAT720829:QAT720928 QKP720829:QKP720928 QUL720829:QUL720928 REH720829:REH720928 ROD720829:ROD720928 RXZ720829:RXZ720928 SHV720829:SHV720928 SRR720829:SRR720928 TBN720829:TBN720928 TLJ720829:TLJ720928 TVF720829:TVF720928 UFB720829:UFB720928 UOX720829:UOX720928 UYT720829:UYT720928 VIP720829:VIP720928 VSL720829:VSL720928 WCH720829:WCH720928 WMD720829:WMD720928 WVZ720829:WVZ720928 R786365:R786464 JN786365:JN786464 TJ786365:TJ786464 ADF786365:ADF786464 ANB786365:ANB786464 AWX786365:AWX786464 BGT786365:BGT786464 BQP786365:BQP786464 CAL786365:CAL786464 CKH786365:CKH786464 CUD786365:CUD786464 DDZ786365:DDZ786464 DNV786365:DNV786464 DXR786365:DXR786464 EHN786365:EHN786464 ERJ786365:ERJ786464 FBF786365:FBF786464 FLB786365:FLB786464 FUX786365:FUX786464 GET786365:GET786464 GOP786365:GOP786464 GYL786365:GYL786464 HIH786365:HIH786464 HSD786365:HSD786464 IBZ786365:IBZ786464 ILV786365:ILV786464 IVR786365:IVR786464 JFN786365:JFN786464 JPJ786365:JPJ786464 JZF786365:JZF786464 KJB786365:KJB786464 KSX786365:KSX786464 LCT786365:LCT786464 LMP786365:LMP786464 LWL786365:LWL786464 MGH786365:MGH786464 MQD786365:MQD786464 MZZ786365:MZZ786464 NJV786365:NJV786464 NTR786365:NTR786464 ODN786365:ODN786464 ONJ786365:ONJ786464 OXF786365:OXF786464 PHB786365:PHB786464 PQX786365:PQX786464 QAT786365:QAT786464 QKP786365:QKP786464 QUL786365:QUL786464 REH786365:REH786464 ROD786365:ROD786464 RXZ786365:RXZ786464 SHV786365:SHV786464 SRR786365:SRR786464 TBN786365:TBN786464 TLJ786365:TLJ786464 TVF786365:TVF786464 UFB786365:UFB786464 UOX786365:UOX786464 UYT786365:UYT786464 VIP786365:VIP786464 VSL786365:VSL786464 WCH786365:WCH786464 WMD786365:WMD786464 WVZ786365:WVZ786464 R851901:R852000 JN851901:JN852000 TJ851901:TJ852000 ADF851901:ADF852000 ANB851901:ANB852000 AWX851901:AWX852000 BGT851901:BGT852000 BQP851901:BQP852000 CAL851901:CAL852000 CKH851901:CKH852000 CUD851901:CUD852000 DDZ851901:DDZ852000 DNV851901:DNV852000 DXR851901:DXR852000 EHN851901:EHN852000 ERJ851901:ERJ852000 FBF851901:FBF852000 FLB851901:FLB852000 FUX851901:FUX852000 GET851901:GET852000 GOP851901:GOP852000 GYL851901:GYL852000 HIH851901:HIH852000 HSD851901:HSD852000 IBZ851901:IBZ852000 ILV851901:ILV852000 IVR851901:IVR852000 JFN851901:JFN852000 JPJ851901:JPJ852000 JZF851901:JZF852000 KJB851901:KJB852000 KSX851901:KSX852000 LCT851901:LCT852000 LMP851901:LMP852000 LWL851901:LWL852000 MGH851901:MGH852000 MQD851901:MQD852000 MZZ851901:MZZ852000 NJV851901:NJV852000 NTR851901:NTR852000 ODN851901:ODN852000 ONJ851901:ONJ852000 OXF851901:OXF852000 PHB851901:PHB852000 PQX851901:PQX852000 QAT851901:QAT852000 QKP851901:QKP852000 QUL851901:QUL852000 REH851901:REH852000 ROD851901:ROD852000 RXZ851901:RXZ852000 SHV851901:SHV852000 SRR851901:SRR852000 TBN851901:TBN852000 TLJ851901:TLJ852000 TVF851901:TVF852000 UFB851901:UFB852000 UOX851901:UOX852000 UYT851901:UYT852000 VIP851901:VIP852000 VSL851901:VSL852000 WCH851901:WCH852000 WMD851901:WMD852000 WVZ851901:WVZ852000 R917437:R917536 JN917437:JN917536 TJ917437:TJ917536 ADF917437:ADF917536 ANB917437:ANB917536 AWX917437:AWX917536 BGT917437:BGT917536 BQP917437:BQP917536 CAL917437:CAL917536 CKH917437:CKH917536 CUD917437:CUD917536 DDZ917437:DDZ917536 DNV917437:DNV917536 DXR917437:DXR917536 EHN917437:EHN917536 ERJ917437:ERJ917536 FBF917437:FBF917536 FLB917437:FLB917536 FUX917437:FUX917536 GET917437:GET917536 GOP917437:GOP917536 GYL917437:GYL917536 HIH917437:HIH917536 HSD917437:HSD917536 IBZ917437:IBZ917536 ILV917437:ILV917536 IVR917437:IVR917536 JFN917437:JFN917536 JPJ917437:JPJ917536 JZF917437:JZF917536 KJB917437:KJB917536 KSX917437:KSX917536 LCT917437:LCT917536 LMP917437:LMP917536 LWL917437:LWL917536 MGH917437:MGH917536 MQD917437:MQD917536 MZZ917437:MZZ917536 NJV917437:NJV917536 NTR917437:NTR917536 ODN917437:ODN917536 ONJ917437:ONJ917536 OXF917437:OXF917536 PHB917437:PHB917536 PQX917437:PQX917536 QAT917437:QAT917536 QKP917437:QKP917536 QUL917437:QUL917536 REH917437:REH917536 ROD917437:ROD917536 RXZ917437:RXZ917536 SHV917437:SHV917536 SRR917437:SRR917536 TBN917437:TBN917536 TLJ917437:TLJ917536 TVF917437:TVF917536 UFB917437:UFB917536 UOX917437:UOX917536 UYT917437:UYT917536 VIP917437:VIP917536 VSL917437:VSL917536 WCH917437:WCH917536 WMD917437:WMD917536 WVZ917437:WVZ917536 R982973:R983072 JN982973:JN983072 TJ982973:TJ983072 ADF982973:ADF983072 ANB982973:ANB983072 AWX982973:AWX983072 BGT982973:BGT983072 BQP982973:BQP983072 CAL982973:CAL983072 CKH982973:CKH983072 CUD982973:CUD983072 DDZ982973:DDZ983072 DNV982973:DNV983072 DXR982973:DXR983072 EHN982973:EHN983072 ERJ982973:ERJ983072 FBF982973:FBF983072 FLB982973:FLB983072 FUX982973:FUX983072 GET982973:GET983072 GOP982973:GOP983072 GYL982973:GYL983072 HIH982973:HIH983072 HSD982973:HSD983072 IBZ982973:IBZ983072 ILV982973:ILV983072 IVR982973:IVR983072 JFN982973:JFN983072 JPJ982973:JPJ983072 JZF982973:JZF983072 KJB982973:KJB983072 KSX982973:KSX983072 LCT982973:LCT983072 LMP982973:LMP983072 LWL982973:LWL983072 MGH982973:MGH983072 MQD982973:MQD983072 MZZ982973:MZZ983072 NJV982973:NJV983072 NTR982973:NTR983072 ODN982973:ODN983072 ONJ982973:ONJ983072 OXF982973:OXF983072 PHB982973:PHB983072 PQX982973:PQX983072 QAT982973:QAT983072 QKP982973:QKP983072 QUL982973:QUL983072 REH982973:REH983072 ROD982973:ROD983072 RXZ982973:RXZ983072 SHV982973:SHV983072 SRR982973:SRR983072 TBN982973:TBN983072 TLJ982973:TLJ983072 TVF982973:TVF983072 UFB982973:UFB983072 UOX982973:UOX983072 UYT982973:UYT983072 VIP982973:VIP983072 VSL982973:VSL983072 WCH982973:WCH983072 WMD982973:WMD983072 WVZ982973:WVZ983072 R65588:R65589 JN65588:JN65589 TJ65588:TJ65589 ADF65588:ADF65589 ANB65588:ANB65589 AWX65588:AWX65589 BGT65588:BGT65589 BQP65588:BQP65589 CAL65588:CAL65589 CKH65588:CKH65589 CUD65588:CUD65589 DDZ65588:DDZ65589 DNV65588:DNV65589 DXR65588:DXR65589 EHN65588:EHN65589 ERJ65588:ERJ65589 FBF65588:FBF65589 FLB65588:FLB65589 FUX65588:FUX65589 GET65588:GET65589 GOP65588:GOP65589 GYL65588:GYL65589 HIH65588:HIH65589 HSD65588:HSD65589 IBZ65588:IBZ65589 ILV65588:ILV65589 IVR65588:IVR65589 JFN65588:JFN65589 JPJ65588:JPJ65589 JZF65588:JZF65589 KJB65588:KJB65589 KSX65588:KSX65589 LCT65588:LCT65589 LMP65588:LMP65589 LWL65588:LWL65589 MGH65588:MGH65589 MQD65588:MQD65589 MZZ65588:MZZ65589 NJV65588:NJV65589 NTR65588:NTR65589 ODN65588:ODN65589 ONJ65588:ONJ65589 OXF65588:OXF65589 PHB65588:PHB65589 PQX65588:PQX65589 QAT65588:QAT65589 QKP65588:QKP65589 QUL65588:QUL65589 REH65588:REH65589 ROD65588:ROD65589 RXZ65588:RXZ65589 SHV65588:SHV65589 SRR65588:SRR65589 TBN65588:TBN65589 TLJ65588:TLJ65589 TVF65588:TVF65589 UFB65588:UFB65589 UOX65588:UOX65589 UYT65588:UYT65589 VIP65588:VIP65589 VSL65588:VSL65589 WCH65588:WCH65589 WMD65588:WMD65589 WVZ65588:WVZ65589 R131124:R131125 JN131124:JN131125 TJ131124:TJ131125 ADF131124:ADF131125 ANB131124:ANB131125 AWX131124:AWX131125 BGT131124:BGT131125 BQP131124:BQP131125 CAL131124:CAL131125 CKH131124:CKH131125 CUD131124:CUD131125 DDZ131124:DDZ131125 DNV131124:DNV131125 DXR131124:DXR131125 EHN131124:EHN131125 ERJ131124:ERJ131125 FBF131124:FBF131125 FLB131124:FLB131125 FUX131124:FUX131125 GET131124:GET131125 GOP131124:GOP131125 GYL131124:GYL131125 HIH131124:HIH131125 HSD131124:HSD131125 IBZ131124:IBZ131125 ILV131124:ILV131125 IVR131124:IVR131125 JFN131124:JFN131125 JPJ131124:JPJ131125 JZF131124:JZF131125 KJB131124:KJB131125 KSX131124:KSX131125 LCT131124:LCT131125 LMP131124:LMP131125 LWL131124:LWL131125 MGH131124:MGH131125 MQD131124:MQD131125 MZZ131124:MZZ131125 NJV131124:NJV131125 NTR131124:NTR131125 ODN131124:ODN131125 ONJ131124:ONJ131125 OXF131124:OXF131125 PHB131124:PHB131125 PQX131124:PQX131125 QAT131124:QAT131125 QKP131124:QKP131125 QUL131124:QUL131125 REH131124:REH131125 ROD131124:ROD131125 RXZ131124:RXZ131125 SHV131124:SHV131125 SRR131124:SRR131125 TBN131124:TBN131125 TLJ131124:TLJ131125 TVF131124:TVF131125 UFB131124:UFB131125 UOX131124:UOX131125 UYT131124:UYT131125 VIP131124:VIP131125 VSL131124:VSL131125 WCH131124:WCH131125 WMD131124:WMD131125 WVZ131124:WVZ131125 R196660:R196661 JN196660:JN196661 TJ196660:TJ196661 ADF196660:ADF196661 ANB196660:ANB196661 AWX196660:AWX196661 BGT196660:BGT196661 BQP196660:BQP196661 CAL196660:CAL196661 CKH196660:CKH196661 CUD196660:CUD196661 DDZ196660:DDZ196661 DNV196660:DNV196661 DXR196660:DXR196661 EHN196660:EHN196661 ERJ196660:ERJ196661 FBF196660:FBF196661 FLB196660:FLB196661 FUX196660:FUX196661 GET196660:GET196661 GOP196660:GOP196661 GYL196660:GYL196661 HIH196660:HIH196661 HSD196660:HSD196661 IBZ196660:IBZ196661 ILV196660:ILV196661 IVR196660:IVR196661 JFN196660:JFN196661 JPJ196660:JPJ196661 JZF196660:JZF196661 KJB196660:KJB196661 KSX196660:KSX196661 LCT196660:LCT196661 LMP196660:LMP196661 LWL196660:LWL196661 MGH196660:MGH196661 MQD196660:MQD196661 MZZ196660:MZZ196661 NJV196660:NJV196661 NTR196660:NTR196661 ODN196660:ODN196661 ONJ196660:ONJ196661 OXF196660:OXF196661 PHB196660:PHB196661 PQX196660:PQX196661 QAT196660:QAT196661 QKP196660:QKP196661 QUL196660:QUL196661 REH196660:REH196661 ROD196660:ROD196661 RXZ196660:RXZ196661 SHV196660:SHV196661 SRR196660:SRR196661 TBN196660:TBN196661 TLJ196660:TLJ196661 TVF196660:TVF196661 UFB196660:UFB196661 UOX196660:UOX196661 UYT196660:UYT196661 VIP196660:VIP196661 VSL196660:VSL196661 WCH196660:WCH196661 WMD196660:WMD196661 WVZ196660:WVZ196661 R262196:R262197 JN262196:JN262197 TJ262196:TJ262197 ADF262196:ADF262197 ANB262196:ANB262197 AWX262196:AWX262197 BGT262196:BGT262197 BQP262196:BQP262197 CAL262196:CAL262197 CKH262196:CKH262197 CUD262196:CUD262197 DDZ262196:DDZ262197 DNV262196:DNV262197 DXR262196:DXR262197 EHN262196:EHN262197 ERJ262196:ERJ262197 FBF262196:FBF262197 FLB262196:FLB262197 FUX262196:FUX262197 GET262196:GET262197 GOP262196:GOP262197 GYL262196:GYL262197 HIH262196:HIH262197 HSD262196:HSD262197 IBZ262196:IBZ262197 ILV262196:ILV262197 IVR262196:IVR262197 JFN262196:JFN262197 JPJ262196:JPJ262197 JZF262196:JZF262197 KJB262196:KJB262197 KSX262196:KSX262197 LCT262196:LCT262197 LMP262196:LMP262197 LWL262196:LWL262197 MGH262196:MGH262197 MQD262196:MQD262197 MZZ262196:MZZ262197 NJV262196:NJV262197 NTR262196:NTR262197 ODN262196:ODN262197 ONJ262196:ONJ262197 OXF262196:OXF262197 PHB262196:PHB262197 PQX262196:PQX262197 QAT262196:QAT262197 QKP262196:QKP262197 QUL262196:QUL262197 REH262196:REH262197 ROD262196:ROD262197 RXZ262196:RXZ262197 SHV262196:SHV262197 SRR262196:SRR262197 TBN262196:TBN262197 TLJ262196:TLJ262197 TVF262196:TVF262197 UFB262196:UFB262197 UOX262196:UOX262197 UYT262196:UYT262197 VIP262196:VIP262197 VSL262196:VSL262197 WCH262196:WCH262197 WMD262196:WMD262197 WVZ262196:WVZ262197 R327732:R327733 JN327732:JN327733 TJ327732:TJ327733 ADF327732:ADF327733 ANB327732:ANB327733 AWX327732:AWX327733 BGT327732:BGT327733 BQP327732:BQP327733 CAL327732:CAL327733 CKH327732:CKH327733 CUD327732:CUD327733 DDZ327732:DDZ327733 DNV327732:DNV327733 DXR327732:DXR327733 EHN327732:EHN327733 ERJ327732:ERJ327733 FBF327732:FBF327733 FLB327732:FLB327733 FUX327732:FUX327733 GET327732:GET327733 GOP327732:GOP327733 GYL327732:GYL327733 HIH327732:HIH327733 HSD327732:HSD327733 IBZ327732:IBZ327733 ILV327732:ILV327733 IVR327732:IVR327733 JFN327732:JFN327733 JPJ327732:JPJ327733 JZF327732:JZF327733 KJB327732:KJB327733 KSX327732:KSX327733 LCT327732:LCT327733 LMP327732:LMP327733 LWL327732:LWL327733 MGH327732:MGH327733 MQD327732:MQD327733 MZZ327732:MZZ327733 NJV327732:NJV327733 NTR327732:NTR327733 ODN327732:ODN327733 ONJ327732:ONJ327733 OXF327732:OXF327733 PHB327732:PHB327733 PQX327732:PQX327733 QAT327732:QAT327733 QKP327732:QKP327733 QUL327732:QUL327733 REH327732:REH327733 ROD327732:ROD327733 RXZ327732:RXZ327733 SHV327732:SHV327733 SRR327732:SRR327733 TBN327732:TBN327733 TLJ327732:TLJ327733 TVF327732:TVF327733 UFB327732:UFB327733 UOX327732:UOX327733 UYT327732:UYT327733 VIP327732:VIP327733 VSL327732:VSL327733 WCH327732:WCH327733 WMD327732:WMD327733 WVZ327732:WVZ327733 R393268:R393269 JN393268:JN393269 TJ393268:TJ393269 ADF393268:ADF393269 ANB393268:ANB393269 AWX393268:AWX393269 BGT393268:BGT393269 BQP393268:BQP393269 CAL393268:CAL393269 CKH393268:CKH393269 CUD393268:CUD393269 DDZ393268:DDZ393269 DNV393268:DNV393269 DXR393268:DXR393269 EHN393268:EHN393269 ERJ393268:ERJ393269 FBF393268:FBF393269 FLB393268:FLB393269 FUX393268:FUX393269 GET393268:GET393269 GOP393268:GOP393269 GYL393268:GYL393269 HIH393268:HIH393269 HSD393268:HSD393269 IBZ393268:IBZ393269 ILV393268:ILV393269 IVR393268:IVR393269 JFN393268:JFN393269 JPJ393268:JPJ393269 JZF393268:JZF393269 KJB393268:KJB393269 KSX393268:KSX393269 LCT393268:LCT393269 LMP393268:LMP393269 LWL393268:LWL393269 MGH393268:MGH393269 MQD393268:MQD393269 MZZ393268:MZZ393269 NJV393268:NJV393269 NTR393268:NTR393269 ODN393268:ODN393269 ONJ393268:ONJ393269 OXF393268:OXF393269 PHB393268:PHB393269 PQX393268:PQX393269 QAT393268:QAT393269 QKP393268:QKP393269 QUL393268:QUL393269 REH393268:REH393269 ROD393268:ROD393269 RXZ393268:RXZ393269 SHV393268:SHV393269 SRR393268:SRR393269 TBN393268:TBN393269 TLJ393268:TLJ393269 TVF393268:TVF393269 UFB393268:UFB393269 UOX393268:UOX393269 UYT393268:UYT393269 VIP393268:VIP393269 VSL393268:VSL393269 WCH393268:WCH393269 WMD393268:WMD393269 WVZ393268:WVZ393269 R458804:R458805 JN458804:JN458805 TJ458804:TJ458805 ADF458804:ADF458805 ANB458804:ANB458805 AWX458804:AWX458805 BGT458804:BGT458805 BQP458804:BQP458805 CAL458804:CAL458805 CKH458804:CKH458805 CUD458804:CUD458805 DDZ458804:DDZ458805 DNV458804:DNV458805 DXR458804:DXR458805 EHN458804:EHN458805 ERJ458804:ERJ458805 FBF458804:FBF458805 FLB458804:FLB458805 FUX458804:FUX458805 GET458804:GET458805 GOP458804:GOP458805 GYL458804:GYL458805 HIH458804:HIH458805 HSD458804:HSD458805 IBZ458804:IBZ458805 ILV458804:ILV458805 IVR458804:IVR458805 JFN458804:JFN458805 JPJ458804:JPJ458805 JZF458804:JZF458805 KJB458804:KJB458805 KSX458804:KSX458805 LCT458804:LCT458805 LMP458804:LMP458805 LWL458804:LWL458805 MGH458804:MGH458805 MQD458804:MQD458805 MZZ458804:MZZ458805 NJV458804:NJV458805 NTR458804:NTR458805 ODN458804:ODN458805 ONJ458804:ONJ458805 OXF458804:OXF458805 PHB458804:PHB458805 PQX458804:PQX458805 QAT458804:QAT458805 QKP458804:QKP458805 QUL458804:QUL458805 REH458804:REH458805 ROD458804:ROD458805 RXZ458804:RXZ458805 SHV458804:SHV458805 SRR458804:SRR458805 TBN458804:TBN458805 TLJ458804:TLJ458805 TVF458804:TVF458805 UFB458804:UFB458805 UOX458804:UOX458805 UYT458804:UYT458805 VIP458804:VIP458805 VSL458804:VSL458805 WCH458804:WCH458805 WMD458804:WMD458805 WVZ458804:WVZ458805 R524340:R524341 JN524340:JN524341 TJ524340:TJ524341 ADF524340:ADF524341 ANB524340:ANB524341 AWX524340:AWX524341 BGT524340:BGT524341 BQP524340:BQP524341 CAL524340:CAL524341 CKH524340:CKH524341 CUD524340:CUD524341 DDZ524340:DDZ524341 DNV524340:DNV524341 DXR524340:DXR524341 EHN524340:EHN524341 ERJ524340:ERJ524341 FBF524340:FBF524341 FLB524340:FLB524341 FUX524340:FUX524341 GET524340:GET524341 GOP524340:GOP524341 GYL524340:GYL524341 HIH524340:HIH524341 HSD524340:HSD524341 IBZ524340:IBZ524341 ILV524340:ILV524341 IVR524340:IVR524341 JFN524340:JFN524341 JPJ524340:JPJ524341 JZF524340:JZF524341 KJB524340:KJB524341 KSX524340:KSX524341 LCT524340:LCT524341 LMP524340:LMP524341 LWL524340:LWL524341 MGH524340:MGH524341 MQD524340:MQD524341 MZZ524340:MZZ524341 NJV524340:NJV524341 NTR524340:NTR524341 ODN524340:ODN524341 ONJ524340:ONJ524341 OXF524340:OXF524341 PHB524340:PHB524341 PQX524340:PQX524341 QAT524340:QAT524341 QKP524340:QKP524341 QUL524340:QUL524341 REH524340:REH524341 ROD524340:ROD524341 RXZ524340:RXZ524341 SHV524340:SHV524341 SRR524340:SRR524341 TBN524340:TBN524341 TLJ524340:TLJ524341 TVF524340:TVF524341 UFB524340:UFB524341 UOX524340:UOX524341 UYT524340:UYT524341 VIP524340:VIP524341 VSL524340:VSL524341 WCH524340:WCH524341 WMD524340:WMD524341 WVZ524340:WVZ524341 R589876:R589877 JN589876:JN589877 TJ589876:TJ589877 ADF589876:ADF589877 ANB589876:ANB589877 AWX589876:AWX589877 BGT589876:BGT589877 BQP589876:BQP589877 CAL589876:CAL589877 CKH589876:CKH589877 CUD589876:CUD589877 DDZ589876:DDZ589877 DNV589876:DNV589877 DXR589876:DXR589877 EHN589876:EHN589877 ERJ589876:ERJ589877 FBF589876:FBF589877 FLB589876:FLB589877 FUX589876:FUX589877 GET589876:GET589877 GOP589876:GOP589877 GYL589876:GYL589877 HIH589876:HIH589877 HSD589876:HSD589877 IBZ589876:IBZ589877 ILV589876:ILV589877 IVR589876:IVR589877 JFN589876:JFN589877 JPJ589876:JPJ589877 JZF589876:JZF589877 KJB589876:KJB589877 KSX589876:KSX589877 LCT589876:LCT589877 LMP589876:LMP589877 LWL589876:LWL589877 MGH589876:MGH589877 MQD589876:MQD589877 MZZ589876:MZZ589877 NJV589876:NJV589877 NTR589876:NTR589877 ODN589876:ODN589877 ONJ589876:ONJ589877 OXF589876:OXF589877 PHB589876:PHB589877 PQX589876:PQX589877 QAT589876:QAT589877 QKP589876:QKP589877 QUL589876:QUL589877 REH589876:REH589877 ROD589876:ROD589877 RXZ589876:RXZ589877 SHV589876:SHV589877 SRR589876:SRR589877 TBN589876:TBN589877 TLJ589876:TLJ589877 TVF589876:TVF589877 UFB589876:UFB589877 UOX589876:UOX589877 UYT589876:UYT589877 VIP589876:VIP589877 VSL589876:VSL589877 WCH589876:WCH589877 WMD589876:WMD589877 WVZ589876:WVZ589877 R655412:R655413 JN655412:JN655413 TJ655412:TJ655413 ADF655412:ADF655413 ANB655412:ANB655413 AWX655412:AWX655413 BGT655412:BGT655413 BQP655412:BQP655413 CAL655412:CAL655413 CKH655412:CKH655413 CUD655412:CUD655413 DDZ655412:DDZ655413 DNV655412:DNV655413 DXR655412:DXR655413 EHN655412:EHN655413 ERJ655412:ERJ655413 FBF655412:FBF655413 FLB655412:FLB655413 FUX655412:FUX655413 GET655412:GET655413 GOP655412:GOP655413 GYL655412:GYL655413 HIH655412:HIH655413 HSD655412:HSD655413 IBZ655412:IBZ655413 ILV655412:ILV655413 IVR655412:IVR655413 JFN655412:JFN655413 JPJ655412:JPJ655413 JZF655412:JZF655413 KJB655412:KJB655413 KSX655412:KSX655413 LCT655412:LCT655413 LMP655412:LMP655413 LWL655412:LWL655413 MGH655412:MGH655413 MQD655412:MQD655413 MZZ655412:MZZ655413 NJV655412:NJV655413 NTR655412:NTR655413 ODN655412:ODN655413 ONJ655412:ONJ655413 OXF655412:OXF655413 PHB655412:PHB655413 PQX655412:PQX655413 QAT655412:QAT655413 QKP655412:QKP655413 QUL655412:QUL655413 REH655412:REH655413 ROD655412:ROD655413 RXZ655412:RXZ655413 SHV655412:SHV655413 SRR655412:SRR655413 TBN655412:TBN655413 TLJ655412:TLJ655413 TVF655412:TVF655413 UFB655412:UFB655413 UOX655412:UOX655413 UYT655412:UYT655413 VIP655412:VIP655413 VSL655412:VSL655413 WCH655412:WCH655413 WMD655412:WMD655413 WVZ655412:WVZ655413 R720948:R720949 JN720948:JN720949 TJ720948:TJ720949 ADF720948:ADF720949 ANB720948:ANB720949 AWX720948:AWX720949 BGT720948:BGT720949 BQP720948:BQP720949 CAL720948:CAL720949 CKH720948:CKH720949 CUD720948:CUD720949 DDZ720948:DDZ720949 DNV720948:DNV720949 DXR720948:DXR720949 EHN720948:EHN720949 ERJ720948:ERJ720949 FBF720948:FBF720949 FLB720948:FLB720949 FUX720948:FUX720949 GET720948:GET720949 GOP720948:GOP720949 GYL720948:GYL720949 HIH720948:HIH720949 HSD720948:HSD720949 IBZ720948:IBZ720949 ILV720948:ILV720949 IVR720948:IVR720949 JFN720948:JFN720949 JPJ720948:JPJ720949 JZF720948:JZF720949 KJB720948:KJB720949 KSX720948:KSX720949 LCT720948:LCT720949 LMP720948:LMP720949 LWL720948:LWL720949 MGH720948:MGH720949 MQD720948:MQD720949 MZZ720948:MZZ720949 NJV720948:NJV720949 NTR720948:NTR720949 ODN720948:ODN720949 ONJ720948:ONJ720949 OXF720948:OXF720949 PHB720948:PHB720949 PQX720948:PQX720949 QAT720948:QAT720949 QKP720948:QKP720949 QUL720948:QUL720949 REH720948:REH720949 ROD720948:ROD720949 RXZ720948:RXZ720949 SHV720948:SHV720949 SRR720948:SRR720949 TBN720948:TBN720949 TLJ720948:TLJ720949 TVF720948:TVF720949 UFB720948:UFB720949 UOX720948:UOX720949 UYT720948:UYT720949 VIP720948:VIP720949 VSL720948:VSL720949 WCH720948:WCH720949 WMD720948:WMD720949 WVZ720948:WVZ720949 R786484:R786485 JN786484:JN786485 TJ786484:TJ786485 ADF786484:ADF786485 ANB786484:ANB786485 AWX786484:AWX786485 BGT786484:BGT786485 BQP786484:BQP786485 CAL786484:CAL786485 CKH786484:CKH786485 CUD786484:CUD786485 DDZ786484:DDZ786485 DNV786484:DNV786485 DXR786484:DXR786485 EHN786484:EHN786485 ERJ786484:ERJ786485 FBF786484:FBF786485 FLB786484:FLB786485 FUX786484:FUX786485 GET786484:GET786485 GOP786484:GOP786485 GYL786484:GYL786485 HIH786484:HIH786485 HSD786484:HSD786485 IBZ786484:IBZ786485 ILV786484:ILV786485 IVR786484:IVR786485 JFN786484:JFN786485 JPJ786484:JPJ786485 JZF786484:JZF786485 KJB786484:KJB786485 KSX786484:KSX786485 LCT786484:LCT786485 LMP786484:LMP786485 LWL786484:LWL786485 MGH786484:MGH786485 MQD786484:MQD786485 MZZ786484:MZZ786485 NJV786484:NJV786485 NTR786484:NTR786485 ODN786484:ODN786485 ONJ786484:ONJ786485 OXF786484:OXF786485 PHB786484:PHB786485 PQX786484:PQX786485 QAT786484:QAT786485 QKP786484:QKP786485 QUL786484:QUL786485 REH786484:REH786485 ROD786484:ROD786485 RXZ786484:RXZ786485 SHV786484:SHV786485 SRR786484:SRR786485 TBN786484:TBN786485 TLJ786484:TLJ786485 TVF786484:TVF786485 UFB786484:UFB786485 UOX786484:UOX786485 UYT786484:UYT786485 VIP786484:VIP786485 VSL786484:VSL786485 WCH786484:WCH786485 WMD786484:WMD786485 WVZ786484:WVZ786485 R852020:R852021 JN852020:JN852021 TJ852020:TJ852021 ADF852020:ADF852021 ANB852020:ANB852021 AWX852020:AWX852021 BGT852020:BGT852021 BQP852020:BQP852021 CAL852020:CAL852021 CKH852020:CKH852021 CUD852020:CUD852021 DDZ852020:DDZ852021 DNV852020:DNV852021 DXR852020:DXR852021 EHN852020:EHN852021 ERJ852020:ERJ852021 FBF852020:FBF852021 FLB852020:FLB852021 FUX852020:FUX852021 GET852020:GET852021 GOP852020:GOP852021 GYL852020:GYL852021 HIH852020:HIH852021 HSD852020:HSD852021 IBZ852020:IBZ852021 ILV852020:ILV852021 IVR852020:IVR852021 JFN852020:JFN852021 JPJ852020:JPJ852021 JZF852020:JZF852021 KJB852020:KJB852021 KSX852020:KSX852021 LCT852020:LCT852021 LMP852020:LMP852021 LWL852020:LWL852021 MGH852020:MGH852021 MQD852020:MQD852021 MZZ852020:MZZ852021 NJV852020:NJV852021 NTR852020:NTR852021 ODN852020:ODN852021 ONJ852020:ONJ852021 OXF852020:OXF852021 PHB852020:PHB852021 PQX852020:PQX852021 QAT852020:QAT852021 QKP852020:QKP852021 QUL852020:QUL852021 REH852020:REH852021 ROD852020:ROD852021 RXZ852020:RXZ852021 SHV852020:SHV852021 SRR852020:SRR852021 TBN852020:TBN852021 TLJ852020:TLJ852021 TVF852020:TVF852021 UFB852020:UFB852021 UOX852020:UOX852021 UYT852020:UYT852021 VIP852020:VIP852021 VSL852020:VSL852021 WCH852020:WCH852021 WMD852020:WMD852021 WVZ852020:WVZ852021 R917556:R917557 JN917556:JN917557 TJ917556:TJ917557 ADF917556:ADF917557 ANB917556:ANB917557 AWX917556:AWX917557 BGT917556:BGT917557 BQP917556:BQP917557 CAL917556:CAL917557 CKH917556:CKH917557 CUD917556:CUD917557 DDZ917556:DDZ917557 DNV917556:DNV917557 DXR917556:DXR917557 EHN917556:EHN917557 ERJ917556:ERJ917557 FBF917556:FBF917557 FLB917556:FLB917557 FUX917556:FUX917557 GET917556:GET917557 GOP917556:GOP917557 GYL917556:GYL917557 HIH917556:HIH917557 HSD917556:HSD917557 IBZ917556:IBZ917557 ILV917556:ILV917557 IVR917556:IVR917557 JFN917556:JFN917557 JPJ917556:JPJ917557 JZF917556:JZF917557 KJB917556:KJB917557 KSX917556:KSX917557 LCT917556:LCT917557 LMP917556:LMP917557 LWL917556:LWL917557 MGH917556:MGH917557 MQD917556:MQD917557 MZZ917556:MZZ917557 NJV917556:NJV917557 NTR917556:NTR917557 ODN917556:ODN917557 ONJ917556:ONJ917557 OXF917556:OXF917557 PHB917556:PHB917557 PQX917556:PQX917557 QAT917556:QAT917557 QKP917556:QKP917557 QUL917556:QUL917557 REH917556:REH917557 ROD917556:ROD917557 RXZ917556:RXZ917557 SHV917556:SHV917557 SRR917556:SRR917557 TBN917556:TBN917557 TLJ917556:TLJ917557 TVF917556:TVF917557 UFB917556:UFB917557 UOX917556:UOX917557 UYT917556:UYT917557 VIP917556:VIP917557 VSL917556:VSL917557 WCH917556:WCH917557 WMD917556:WMD917557 WVZ917556:WVZ917557 R983092:R983093 JN983092:JN983093 TJ983092:TJ983093 ADF983092:ADF983093 ANB983092:ANB983093 AWX983092:AWX983093 BGT983092:BGT983093 BQP983092:BQP983093 CAL983092:CAL983093 CKH983092:CKH983093 CUD983092:CUD983093 DDZ983092:DDZ983093 DNV983092:DNV983093 DXR983092:DXR983093 EHN983092:EHN983093 ERJ983092:ERJ983093 FBF983092:FBF983093 FLB983092:FLB983093 FUX983092:FUX983093 GET983092:GET983093 GOP983092:GOP983093 GYL983092:GYL983093 HIH983092:HIH983093 HSD983092:HSD983093 IBZ983092:IBZ983093 ILV983092:ILV983093 IVR983092:IVR983093 JFN983092:JFN983093 JPJ983092:JPJ983093 JZF983092:JZF983093 KJB983092:KJB983093 KSX983092:KSX983093 LCT983092:LCT983093 LMP983092:LMP983093 LWL983092:LWL983093 MGH983092:MGH983093 MQD983092:MQD983093 MZZ983092:MZZ983093 NJV983092:NJV983093 NTR983092:NTR983093 ODN983092:ODN983093 ONJ983092:ONJ983093 OXF983092:OXF983093 PHB983092:PHB983093 PQX983092:PQX983093 QAT983092:QAT983093 QKP983092:QKP983093 QUL983092:QUL983093 REH983092:REH983093 ROD983092:ROD983093 RXZ983092:RXZ983093 SHV983092:SHV983093 SRR983092:SRR983093 TBN983092:TBN983093 TLJ983092:TLJ983093 TVF983092:TVF983093 UFB983092:UFB983093 UOX983092:UOX983093 UYT983092:UYT983093 VIP983092:VIP983093 VSL983092:VSL983093 WCH983092:WCH983093 WMD983092:WMD983093 WVZ983092:WVZ983093 WVZ8:WVZ48 WMD8:WMD48 WCH8:WCH48 VSL8:VSL48 VIP8:VIP48 UYT8:UYT48 UOX8:UOX48 UFB8:UFB48 TVF8:TVF48 TLJ8:TLJ48 TBN8:TBN48 SRR8:SRR48 SHV8:SHV48 RXZ8:RXZ48 ROD8:ROD48 REH8:REH48 QUL8:QUL48 QKP8:QKP48 QAT8:QAT48 PQX8:PQX48 PHB8:PHB48 OXF8:OXF48 ONJ8:ONJ48 ODN8:ODN48 NTR8:NTR48 NJV8:NJV48 MZZ8:MZZ48 MQD8:MQD48 MGH8:MGH48 LWL8:LWL48 LMP8:LMP48 LCT8:LCT48 KSX8:KSX48 KJB8:KJB48 JZF8:JZF48 JPJ8:JPJ48 JFN8:JFN48 IVR8:IVR48 ILV8:ILV48 IBZ8:IBZ48 HSD8:HSD48 HIH8:HIH48 GYL8:GYL48 GOP8:GOP48 GET8:GET48 FUX8:FUX48 FLB8:FLB48 FBF8:FBF48 ERJ8:ERJ48 EHN8:EHN48 DXR8:DXR48 DNV8:DNV48 DDZ8:DDZ48 CUD8:CUD48 CKH8:CKH48 CAL8:CAL48 BQP8:BQP48 BGT8:BGT48 AWX8:AWX48 ANB8:ANB48 ADF8:ADF48 TJ8:TJ48 JN8:JN48 R8:R48">
      <formula1>$BD$1:$BD$11</formula1>
      <formula2>0</formula2>
    </dataValidation>
    <dataValidation type="whole" allowBlank="1" showErrorMessage="1" sqref="F65576:F65589 JB65576:JB65589 SX65576:SX65589 ACT65576:ACT65589 AMP65576:AMP65589 AWL65576:AWL65589 BGH65576:BGH65589 BQD65576:BQD65589 BZZ65576:BZZ65589 CJV65576:CJV65589 CTR65576:CTR65589 DDN65576:DDN65589 DNJ65576:DNJ65589 DXF65576:DXF65589 EHB65576:EHB65589 EQX65576:EQX65589 FAT65576:FAT65589 FKP65576:FKP65589 FUL65576:FUL65589 GEH65576:GEH65589 GOD65576:GOD65589 GXZ65576:GXZ65589 HHV65576:HHV65589 HRR65576:HRR65589 IBN65576:IBN65589 ILJ65576:ILJ65589 IVF65576:IVF65589 JFB65576:JFB65589 JOX65576:JOX65589 JYT65576:JYT65589 KIP65576:KIP65589 KSL65576:KSL65589 LCH65576:LCH65589 LMD65576:LMD65589 LVZ65576:LVZ65589 MFV65576:MFV65589 MPR65576:MPR65589 MZN65576:MZN65589 NJJ65576:NJJ65589 NTF65576:NTF65589 ODB65576:ODB65589 OMX65576:OMX65589 OWT65576:OWT65589 PGP65576:PGP65589 PQL65576:PQL65589 QAH65576:QAH65589 QKD65576:QKD65589 QTZ65576:QTZ65589 RDV65576:RDV65589 RNR65576:RNR65589 RXN65576:RXN65589 SHJ65576:SHJ65589 SRF65576:SRF65589 TBB65576:TBB65589 TKX65576:TKX65589 TUT65576:TUT65589 UEP65576:UEP65589 UOL65576:UOL65589 UYH65576:UYH65589 VID65576:VID65589 VRZ65576:VRZ65589 WBV65576:WBV65589 WLR65576:WLR65589 WVN65576:WVN65589 F131112:F131125 JB131112:JB131125 SX131112:SX131125 ACT131112:ACT131125 AMP131112:AMP131125 AWL131112:AWL131125 BGH131112:BGH131125 BQD131112:BQD131125 BZZ131112:BZZ131125 CJV131112:CJV131125 CTR131112:CTR131125 DDN131112:DDN131125 DNJ131112:DNJ131125 DXF131112:DXF131125 EHB131112:EHB131125 EQX131112:EQX131125 FAT131112:FAT131125 FKP131112:FKP131125 FUL131112:FUL131125 GEH131112:GEH131125 GOD131112:GOD131125 GXZ131112:GXZ131125 HHV131112:HHV131125 HRR131112:HRR131125 IBN131112:IBN131125 ILJ131112:ILJ131125 IVF131112:IVF131125 JFB131112:JFB131125 JOX131112:JOX131125 JYT131112:JYT131125 KIP131112:KIP131125 KSL131112:KSL131125 LCH131112:LCH131125 LMD131112:LMD131125 LVZ131112:LVZ131125 MFV131112:MFV131125 MPR131112:MPR131125 MZN131112:MZN131125 NJJ131112:NJJ131125 NTF131112:NTF131125 ODB131112:ODB131125 OMX131112:OMX131125 OWT131112:OWT131125 PGP131112:PGP131125 PQL131112:PQL131125 QAH131112:QAH131125 QKD131112:QKD131125 QTZ131112:QTZ131125 RDV131112:RDV131125 RNR131112:RNR131125 RXN131112:RXN131125 SHJ131112:SHJ131125 SRF131112:SRF131125 TBB131112:TBB131125 TKX131112:TKX131125 TUT131112:TUT131125 UEP131112:UEP131125 UOL131112:UOL131125 UYH131112:UYH131125 VID131112:VID131125 VRZ131112:VRZ131125 WBV131112:WBV131125 WLR131112:WLR131125 WVN131112:WVN131125 F196648:F196661 JB196648:JB196661 SX196648:SX196661 ACT196648:ACT196661 AMP196648:AMP196661 AWL196648:AWL196661 BGH196648:BGH196661 BQD196648:BQD196661 BZZ196648:BZZ196661 CJV196648:CJV196661 CTR196648:CTR196661 DDN196648:DDN196661 DNJ196648:DNJ196661 DXF196648:DXF196661 EHB196648:EHB196661 EQX196648:EQX196661 FAT196648:FAT196661 FKP196648:FKP196661 FUL196648:FUL196661 GEH196648:GEH196661 GOD196648:GOD196661 GXZ196648:GXZ196661 HHV196648:HHV196661 HRR196648:HRR196661 IBN196648:IBN196661 ILJ196648:ILJ196661 IVF196648:IVF196661 JFB196648:JFB196661 JOX196648:JOX196661 JYT196648:JYT196661 KIP196648:KIP196661 KSL196648:KSL196661 LCH196648:LCH196661 LMD196648:LMD196661 LVZ196648:LVZ196661 MFV196648:MFV196661 MPR196648:MPR196661 MZN196648:MZN196661 NJJ196648:NJJ196661 NTF196648:NTF196661 ODB196648:ODB196661 OMX196648:OMX196661 OWT196648:OWT196661 PGP196648:PGP196661 PQL196648:PQL196661 QAH196648:QAH196661 QKD196648:QKD196661 QTZ196648:QTZ196661 RDV196648:RDV196661 RNR196648:RNR196661 RXN196648:RXN196661 SHJ196648:SHJ196661 SRF196648:SRF196661 TBB196648:TBB196661 TKX196648:TKX196661 TUT196648:TUT196661 UEP196648:UEP196661 UOL196648:UOL196661 UYH196648:UYH196661 VID196648:VID196661 VRZ196648:VRZ196661 WBV196648:WBV196661 WLR196648:WLR196661 WVN196648:WVN196661 F262184:F262197 JB262184:JB262197 SX262184:SX262197 ACT262184:ACT262197 AMP262184:AMP262197 AWL262184:AWL262197 BGH262184:BGH262197 BQD262184:BQD262197 BZZ262184:BZZ262197 CJV262184:CJV262197 CTR262184:CTR262197 DDN262184:DDN262197 DNJ262184:DNJ262197 DXF262184:DXF262197 EHB262184:EHB262197 EQX262184:EQX262197 FAT262184:FAT262197 FKP262184:FKP262197 FUL262184:FUL262197 GEH262184:GEH262197 GOD262184:GOD262197 GXZ262184:GXZ262197 HHV262184:HHV262197 HRR262184:HRR262197 IBN262184:IBN262197 ILJ262184:ILJ262197 IVF262184:IVF262197 JFB262184:JFB262197 JOX262184:JOX262197 JYT262184:JYT262197 KIP262184:KIP262197 KSL262184:KSL262197 LCH262184:LCH262197 LMD262184:LMD262197 LVZ262184:LVZ262197 MFV262184:MFV262197 MPR262184:MPR262197 MZN262184:MZN262197 NJJ262184:NJJ262197 NTF262184:NTF262197 ODB262184:ODB262197 OMX262184:OMX262197 OWT262184:OWT262197 PGP262184:PGP262197 PQL262184:PQL262197 QAH262184:QAH262197 QKD262184:QKD262197 QTZ262184:QTZ262197 RDV262184:RDV262197 RNR262184:RNR262197 RXN262184:RXN262197 SHJ262184:SHJ262197 SRF262184:SRF262197 TBB262184:TBB262197 TKX262184:TKX262197 TUT262184:TUT262197 UEP262184:UEP262197 UOL262184:UOL262197 UYH262184:UYH262197 VID262184:VID262197 VRZ262184:VRZ262197 WBV262184:WBV262197 WLR262184:WLR262197 WVN262184:WVN262197 F327720:F327733 JB327720:JB327733 SX327720:SX327733 ACT327720:ACT327733 AMP327720:AMP327733 AWL327720:AWL327733 BGH327720:BGH327733 BQD327720:BQD327733 BZZ327720:BZZ327733 CJV327720:CJV327733 CTR327720:CTR327733 DDN327720:DDN327733 DNJ327720:DNJ327733 DXF327720:DXF327733 EHB327720:EHB327733 EQX327720:EQX327733 FAT327720:FAT327733 FKP327720:FKP327733 FUL327720:FUL327733 GEH327720:GEH327733 GOD327720:GOD327733 GXZ327720:GXZ327733 HHV327720:HHV327733 HRR327720:HRR327733 IBN327720:IBN327733 ILJ327720:ILJ327733 IVF327720:IVF327733 JFB327720:JFB327733 JOX327720:JOX327733 JYT327720:JYT327733 KIP327720:KIP327733 KSL327720:KSL327733 LCH327720:LCH327733 LMD327720:LMD327733 LVZ327720:LVZ327733 MFV327720:MFV327733 MPR327720:MPR327733 MZN327720:MZN327733 NJJ327720:NJJ327733 NTF327720:NTF327733 ODB327720:ODB327733 OMX327720:OMX327733 OWT327720:OWT327733 PGP327720:PGP327733 PQL327720:PQL327733 QAH327720:QAH327733 QKD327720:QKD327733 QTZ327720:QTZ327733 RDV327720:RDV327733 RNR327720:RNR327733 RXN327720:RXN327733 SHJ327720:SHJ327733 SRF327720:SRF327733 TBB327720:TBB327733 TKX327720:TKX327733 TUT327720:TUT327733 UEP327720:UEP327733 UOL327720:UOL327733 UYH327720:UYH327733 VID327720:VID327733 VRZ327720:VRZ327733 WBV327720:WBV327733 WLR327720:WLR327733 WVN327720:WVN327733 F393256:F393269 JB393256:JB393269 SX393256:SX393269 ACT393256:ACT393269 AMP393256:AMP393269 AWL393256:AWL393269 BGH393256:BGH393269 BQD393256:BQD393269 BZZ393256:BZZ393269 CJV393256:CJV393269 CTR393256:CTR393269 DDN393256:DDN393269 DNJ393256:DNJ393269 DXF393256:DXF393269 EHB393256:EHB393269 EQX393256:EQX393269 FAT393256:FAT393269 FKP393256:FKP393269 FUL393256:FUL393269 GEH393256:GEH393269 GOD393256:GOD393269 GXZ393256:GXZ393269 HHV393256:HHV393269 HRR393256:HRR393269 IBN393256:IBN393269 ILJ393256:ILJ393269 IVF393256:IVF393269 JFB393256:JFB393269 JOX393256:JOX393269 JYT393256:JYT393269 KIP393256:KIP393269 KSL393256:KSL393269 LCH393256:LCH393269 LMD393256:LMD393269 LVZ393256:LVZ393269 MFV393256:MFV393269 MPR393256:MPR393269 MZN393256:MZN393269 NJJ393256:NJJ393269 NTF393256:NTF393269 ODB393256:ODB393269 OMX393256:OMX393269 OWT393256:OWT393269 PGP393256:PGP393269 PQL393256:PQL393269 QAH393256:QAH393269 QKD393256:QKD393269 QTZ393256:QTZ393269 RDV393256:RDV393269 RNR393256:RNR393269 RXN393256:RXN393269 SHJ393256:SHJ393269 SRF393256:SRF393269 TBB393256:TBB393269 TKX393256:TKX393269 TUT393256:TUT393269 UEP393256:UEP393269 UOL393256:UOL393269 UYH393256:UYH393269 VID393256:VID393269 VRZ393256:VRZ393269 WBV393256:WBV393269 WLR393256:WLR393269 WVN393256:WVN393269 F458792:F458805 JB458792:JB458805 SX458792:SX458805 ACT458792:ACT458805 AMP458792:AMP458805 AWL458792:AWL458805 BGH458792:BGH458805 BQD458792:BQD458805 BZZ458792:BZZ458805 CJV458792:CJV458805 CTR458792:CTR458805 DDN458792:DDN458805 DNJ458792:DNJ458805 DXF458792:DXF458805 EHB458792:EHB458805 EQX458792:EQX458805 FAT458792:FAT458805 FKP458792:FKP458805 FUL458792:FUL458805 GEH458792:GEH458805 GOD458792:GOD458805 GXZ458792:GXZ458805 HHV458792:HHV458805 HRR458792:HRR458805 IBN458792:IBN458805 ILJ458792:ILJ458805 IVF458792:IVF458805 JFB458792:JFB458805 JOX458792:JOX458805 JYT458792:JYT458805 KIP458792:KIP458805 KSL458792:KSL458805 LCH458792:LCH458805 LMD458792:LMD458805 LVZ458792:LVZ458805 MFV458792:MFV458805 MPR458792:MPR458805 MZN458792:MZN458805 NJJ458792:NJJ458805 NTF458792:NTF458805 ODB458792:ODB458805 OMX458792:OMX458805 OWT458792:OWT458805 PGP458792:PGP458805 PQL458792:PQL458805 QAH458792:QAH458805 QKD458792:QKD458805 QTZ458792:QTZ458805 RDV458792:RDV458805 RNR458792:RNR458805 RXN458792:RXN458805 SHJ458792:SHJ458805 SRF458792:SRF458805 TBB458792:TBB458805 TKX458792:TKX458805 TUT458792:TUT458805 UEP458792:UEP458805 UOL458792:UOL458805 UYH458792:UYH458805 VID458792:VID458805 VRZ458792:VRZ458805 WBV458792:WBV458805 WLR458792:WLR458805 WVN458792:WVN458805 F524328:F524341 JB524328:JB524341 SX524328:SX524341 ACT524328:ACT524341 AMP524328:AMP524341 AWL524328:AWL524341 BGH524328:BGH524341 BQD524328:BQD524341 BZZ524328:BZZ524341 CJV524328:CJV524341 CTR524328:CTR524341 DDN524328:DDN524341 DNJ524328:DNJ524341 DXF524328:DXF524341 EHB524328:EHB524341 EQX524328:EQX524341 FAT524328:FAT524341 FKP524328:FKP524341 FUL524328:FUL524341 GEH524328:GEH524341 GOD524328:GOD524341 GXZ524328:GXZ524341 HHV524328:HHV524341 HRR524328:HRR524341 IBN524328:IBN524341 ILJ524328:ILJ524341 IVF524328:IVF524341 JFB524328:JFB524341 JOX524328:JOX524341 JYT524328:JYT524341 KIP524328:KIP524341 KSL524328:KSL524341 LCH524328:LCH524341 LMD524328:LMD524341 LVZ524328:LVZ524341 MFV524328:MFV524341 MPR524328:MPR524341 MZN524328:MZN524341 NJJ524328:NJJ524341 NTF524328:NTF524341 ODB524328:ODB524341 OMX524328:OMX524341 OWT524328:OWT524341 PGP524328:PGP524341 PQL524328:PQL524341 QAH524328:QAH524341 QKD524328:QKD524341 QTZ524328:QTZ524341 RDV524328:RDV524341 RNR524328:RNR524341 RXN524328:RXN524341 SHJ524328:SHJ524341 SRF524328:SRF524341 TBB524328:TBB524341 TKX524328:TKX524341 TUT524328:TUT524341 UEP524328:UEP524341 UOL524328:UOL524341 UYH524328:UYH524341 VID524328:VID524341 VRZ524328:VRZ524341 WBV524328:WBV524341 WLR524328:WLR524341 WVN524328:WVN524341 F589864:F589877 JB589864:JB589877 SX589864:SX589877 ACT589864:ACT589877 AMP589864:AMP589877 AWL589864:AWL589877 BGH589864:BGH589877 BQD589864:BQD589877 BZZ589864:BZZ589877 CJV589864:CJV589877 CTR589864:CTR589877 DDN589864:DDN589877 DNJ589864:DNJ589877 DXF589864:DXF589877 EHB589864:EHB589877 EQX589864:EQX589877 FAT589864:FAT589877 FKP589864:FKP589877 FUL589864:FUL589877 GEH589864:GEH589877 GOD589864:GOD589877 GXZ589864:GXZ589877 HHV589864:HHV589877 HRR589864:HRR589877 IBN589864:IBN589877 ILJ589864:ILJ589877 IVF589864:IVF589877 JFB589864:JFB589877 JOX589864:JOX589877 JYT589864:JYT589877 KIP589864:KIP589877 KSL589864:KSL589877 LCH589864:LCH589877 LMD589864:LMD589877 LVZ589864:LVZ589877 MFV589864:MFV589877 MPR589864:MPR589877 MZN589864:MZN589877 NJJ589864:NJJ589877 NTF589864:NTF589877 ODB589864:ODB589877 OMX589864:OMX589877 OWT589864:OWT589877 PGP589864:PGP589877 PQL589864:PQL589877 QAH589864:QAH589877 QKD589864:QKD589877 QTZ589864:QTZ589877 RDV589864:RDV589877 RNR589864:RNR589877 RXN589864:RXN589877 SHJ589864:SHJ589877 SRF589864:SRF589877 TBB589864:TBB589877 TKX589864:TKX589877 TUT589864:TUT589877 UEP589864:UEP589877 UOL589864:UOL589877 UYH589864:UYH589877 VID589864:VID589877 VRZ589864:VRZ589877 WBV589864:WBV589877 WLR589864:WLR589877 WVN589864:WVN589877 F655400:F655413 JB655400:JB655413 SX655400:SX655413 ACT655400:ACT655413 AMP655400:AMP655413 AWL655400:AWL655413 BGH655400:BGH655413 BQD655400:BQD655413 BZZ655400:BZZ655413 CJV655400:CJV655413 CTR655400:CTR655413 DDN655400:DDN655413 DNJ655400:DNJ655413 DXF655400:DXF655413 EHB655400:EHB655413 EQX655400:EQX655413 FAT655400:FAT655413 FKP655400:FKP655413 FUL655400:FUL655413 GEH655400:GEH655413 GOD655400:GOD655413 GXZ655400:GXZ655413 HHV655400:HHV655413 HRR655400:HRR655413 IBN655400:IBN655413 ILJ655400:ILJ655413 IVF655400:IVF655413 JFB655400:JFB655413 JOX655400:JOX655413 JYT655400:JYT655413 KIP655400:KIP655413 KSL655400:KSL655413 LCH655400:LCH655413 LMD655400:LMD655413 LVZ655400:LVZ655413 MFV655400:MFV655413 MPR655400:MPR655413 MZN655400:MZN655413 NJJ655400:NJJ655413 NTF655400:NTF655413 ODB655400:ODB655413 OMX655400:OMX655413 OWT655400:OWT655413 PGP655400:PGP655413 PQL655400:PQL655413 QAH655400:QAH655413 QKD655400:QKD655413 QTZ655400:QTZ655413 RDV655400:RDV655413 RNR655400:RNR655413 RXN655400:RXN655413 SHJ655400:SHJ655413 SRF655400:SRF655413 TBB655400:TBB655413 TKX655400:TKX655413 TUT655400:TUT655413 UEP655400:UEP655413 UOL655400:UOL655413 UYH655400:UYH655413 VID655400:VID655413 VRZ655400:VRZ655413 WBV655400:WBV655413 WLR655400:WLR655413 WVN655400:WVN655413 F720936:F720949 JB720936:JB720949 SX720936:SX720949 ACT720936:ACT720949 AMP720936:AMP720949 AWL720936:AWL720949 BGH720936:BGH720949 BQD720936:BQD720949 BZZ720936:BZZ720949 CJV720936:CJV720949 CTR720936:CTR720949 DDN720936:DDN720949 DNJ720936:DNJ720949 DXF720936:DXF720949 EHB720936:EHB720949 EQX720936:EQX720949 FAT720936:FAT720949 FKP720936:FKP720949 FUL720936:FUL720949 GEH720936:GEH720949 GOD720936:GOD720949 GXZ720936:GXZ720949 HHV720936:HHV720949 HRR720936:HRR720949 IBN720936:IBN720949 ILJ720936:ILJ720949 IVF720936:IVF720949 JFB720936:JFB720949 JOX720936:JOX720949 JYT720936:JYT720949 KIP720936:KIP720949 KSL720936:KSL720949 LCH720936:LCH720949 LMD720936:LMD720949 LVZ720936:LVZ720949 MFV720936:MFV720949 MPR720936:MPR720949 MZN720936:MZN720949 NJJ720936:NJJ720949 NTF720936:NTF720949 ODB720936:ODB720949 OMX720936:OMX720949 OWT720936:OWT720949 PGP720936:PGP720949 PQL720936:PQL720949 QAH720936:QAH720949 QKD720936:QKD720949 QTZ720936:QTZ720949 RDV720936:RDV720949 RNR720936:RNR720949 RXN720936:RXN720949 SHJ720936:SHJ720949 SRF720936:SRF720949 TBB720936:TBB720949 TKX720936:TKX720949 TUT720936:TUT720949 UEP720936:UEP720949 UOL720936:UOL720949 UYH720936:UYH720949 VID720936:VID720949 VRZ720936:VRZ720949 WBV720936:WBV720949 WLR720936:WLR720949 WVN720936:WVN720949 F786472:F786485 JB786472:JB786485 SX786472:SX786485 ACT786472:ACT786485 AMP786472:AMP786485 AWL786472:AWL786485 BGH786472:BGH786485 BQD786472:BQD786485 BZZ786472:BZZ786485 CJV786472:CJV786485 CTR786472:CTR786485 DDN786472:DDN786485 DNJ786472:DNJ786485 DXF786472:DXF786485 EHB786472:EHB786485 EQX786472:EQX786485 FAT786472:FAT786485 FKP786472:FKP786485 FUL786472:FUL786485 GEH786472:GEH786485 GOD786472:GOD786485 GXZ786472:GXZ786485 HHV786472:HHV786485 HRR786472:HRR786485 IBN786472:IBN786485 ILJ786472:ILJ786485 IVF786472:IVF786485 JFB786472:JFB786485 JOX786472:JOX786485 JYT786472:JYT786485 KIP786472:KIP786485 KSL786472:KSL786485 LCH786472:LCH786485 LMD786472:LMD786485 LVZ786472:LVZ786485 MFV786472:MFV786485 MPR786472:MPR786485 MZN786472:MZN786485 NJJ786472:NJJ786485 NTF786472:NTF786485 ODB786472:ODB786485 OMX786472:OMX786485 OWT786472:OWT786485 PGP786472:PGP786485 PQL786472:PQL786485 QAH786472:QAH786485 QKD786472:QKD786485 QTZ786472:QTZ786485 RDV786472:RDV786485 RNR786472:RNR786485 RXN786472:RXN786485 SHJ786472:SHJ786485 SRF786472:SRF786485 TBB786472:TBB786485 TKX786472:TKX786485 TUT786472:TUT786485 UEP786472:UEP786485 UOL786472:UOL786485 UYH786472:UYH786485 VID786472:VID786485 VRZ786472:VRZ786485 WBV786472:WBV786485 WLR786472:WLR786485 WVN786472:WVN786485 F852008:F852021 JB852008:JB852021 SX852008:SX852021 ACT852008:ACT852021 AMP852008:AMP852021 AWL852008:AWL852021 BGH852008:BGH852021 BQD852008:BQD852021 BZZ852008:BZZ852021 CJV852008:CJV852021 CTR852008:CTR852021 DDN852008:DDN852021 DNJ852008:DNJ852021 DXF852008:DXF852021 EHB852008:EHB852021 EQX852008:EQX852021 FAT852008:FAT852021 FKP852008:FKP852021 FUL852008:FUL852021 GEH852008:GEH852021 GOD852008:GOD852021 GXZ852008:GXZ852021 HHV852008:HHV852021 HRR852008:HRR852021 IBN852008:IBN852021 ILJ852008:ILJ852021 IVF852008:IVF852021 JFB852008:JFB852021 JOX852008:JOX852021 JYT852008:JYT852021 KIP852008:KIP852021 KSL852008:KSL852021 LCH852008:LCH852021 LMD852008:LMD852021 LVZ852008:LVZ852021 MFV852008:MFV852021 MPR852008:MPR852021 MZN852008:MZN852021 NJJ852008:NJJ852021 NTF852008:NTF852021 ODB852008:ODB852021 OMX852008:OMX852021 OWT852008:OWT852021 PGP852008:PGP852021 PQL852008:PQL852021 QAH852008:QAH852021 QKD852008:QKD852021 QTZ852008:QTZ852021 RDV852008:RDV852021 RNR852008:RNR852021 RXN852008:RXN852021 SHJ852008:SHJ852021 SRF852008:SRF852021 TBB852008:TBB852021 TKX852008:TKX852021 TUT852008:TUT852021 UEP852008:UEP852021 UOL852008:UOL852021 UYH852008:UYH852021 VID852008:VID852021 VRZ852008:VRZ852021 WBV852008:WBV852021 WLR852008:WLR852021 WVN852008:WVN852021 F917544:F917557 JB917544:JB917557 SX917544:SX917557 ACT917544:ACT917557 AMP917544:AMP917557 AWL917544:AWL917557 BGH917544:BGH917557 BQD917544:BQD917557 BZZ917544:BZZ917557 CJV917544:CJV917557 CTR917544:CTR917557 DDN917544:DDN917557 DNJ917544:DNJ917557 DXF917544:DXF917557 EHB917544:EHB917557 EQX917544:EQX917557 FAT917544:FAT917557 FKP917544:FKP917557 FUL917544:FUL917557 GEH917544:GEH917557 GOD917544:GOD917557 GXZ917544:GXZ917557 HHV917544:HHV917557 HRR917544:HRR917557 IBN917544:IBN917557 ILJ917544:ILJ917557 IVF917544:IVF917557 JFB917544:JFB917557 JOX917544:JOX917557 JYT917544:JYT917557 KIP917544:KIP917557 KSL917544:KSL917557 LCH917544:LCH917557 LMD917544:LMD917557 LVZ917544:LVZ917557 MFV917544:MFV917557 MPR917544:MPR917557 MZN917544:MZN917557 NJJ917544:NJJ917557 NTF917544:NTF917557 ODB917544:ODB917557 OMX917544:OMX917557 OWT917544:OWT917557 PGP917544:PGP917557 PQL917544:PQL917557 QAH917544:QAH917557 QKD917544:QKD917557 QTZ917544:QTZ917557 RDV917544:RDV917557 RNR917544:RNR917557 RXN917544:RXN917557 SHJ917544:SHJ917557 SRF917544:SRF917557 TBB917544:TBB917557 TKX917544:TKX917557 TUT917544:TUT917557 UEP917544:UEP917557 UOL917544:UOL917557 UYH917544:UYH917557 VID917544:VID917557 VRZ917544:VRZ917557 WBV917544:WBV917557 WLR917544:WLR917557 WVN917544:WVN917557 F983080:F983093 JB983080:JB983093 SX983080:SX983093 ACT983080:ACT983093 AMP983080:AMP983093 AWL983080:AWL983093 BGH983080:BGH983093 BQD983080:BQD983093 BZZ983080:BZZ983093 CJV983080:CJV983093 CTR983080:CTR983093 DDN983080:DDN983093 DNJ983080:DNJ983093 DXF983080:DXF983093 EHB983080:EHB983093 EQX983080:EQX983093 FAT983080:FAT983093 FKP983080:FKP983093 FUL983080:FUL983093 GEH983080:GEH983093 GOD983080:GOD983093 GXZ983080:GXZ983093 HHV983080:HHV983093 HRR983080:HRR983093 IBN983080:IBN983093 ILJ983080:ILJ983093 IVF983080:IVF983093 JFB983080:JFB983093 JOX983080:JOX983093 JYT983080:JYT983093 KIP983080:KIP983093 KSL983080:KSL983093 LCH983080:LCH983093 LMD983080:LMD983093 LVZ983080:LVZ983093 MFV983080:MFV983093 MPR983080:MPR983093 MZN983080:MZN983093 NJJ983080:NJJ983093 NTF983080:NTF983093 ODB983080:ODB983093 OMX983080:OMX983093 OWT983080:OWT983093 PGP983080:PGP983093 PQL983080:PQL983093 QAH983080:QAH983093 QKD983080:QKD983093 QTZ983080:QTZ983093 RDV983080:RDV983093 RNR983080:RNR983093 RXN983080:RXN983093 SHJ983080:SHJ983093 SRF983080:SRF983093 TBB983080:TBB983093 TKX983080:TKX983093 TUT983080:TUT983093 UEP983080:UEP983093 UOL983080:UOL983093 UYH983080:UYH983093 VID983080:VID983093 VRZ983080:VRZ983093 WBV983080:WBV983093 WLR983080:WLR983093 WVN983080:WVN983093 F65418:F65574 JB65418:JB65574 SX65418:SX65574 ACT65418:ACT65574 AMP65418:AMP65574 AWL65418:AWL65574 BGH65418:BGH65574 BQD65418:BQD65574 BZZ65418:BZZ65574 CJV65418:CJV65574 CTR65418:CTR65574 DDN65418:DDN65574 DNJ65418:DNJ65574 DXF65418:DXF65574 EHB65418:EHB65574 EQX65418:EQX65574 FAT65418:FAT65574 FKP65418:FKP65574 FUL65418:FUL65574 GEH65418:GEH65574 GOD65418:GOD65574 GXZ65418:GXZ65574 HHV65418:HHV65574 HRR65418:HRR65574 IBN65418:IBN65574 ILJ65418:ILJ65574 IVF65418:IVF65574 JFB65418:JFB65574 JOX65418:JOX65574 JYT65418:JYT65574 KIP65418:KIP65574 KSL65418:KSL65574 LCH65418:LCH65574 LMD65418:LMD65574 LVZ65418:LVZ65574 MFV65418:MFV65574 MPR65418:MPR65574 MZN65418:MZN65574 NJJ65418:NJJ65574 NTF65418:NTF65574 ODB65418:ODB65574 OMX65418:OMX65574 OWT65418:OWT65574 PGP65418:PGP65574 PQL65418:PQL65574 QAH65418:QAH65574 QKD65418:QKD65574 QTZ65418:QTZ65574 RDV65418:RDV65574 RNR65418:RNR65574 RXN65418:RXN65574 SHJ65418:SHJ65574 SRF65418:SRF65574 TBB65418:TBB65574 TKX65418:TKX65574 TUT65418:TUT65574 UEP65418:UEP65574 UOL65418:UOL65574 UYH65418:UYH65574 VID65418:VID65574 VRZ65418:VRZ65574 WBV65418:WBV65574 WLR65418:WLR65574 WVN65418:WVN65574 F130954:F131110 JB130954:JB131110 SX130954:SX131110 ACT130954:ACT131110 AMP130954:AMP131110 AWL130954:AWL131110 BGH130954:BGH131110 BQD130954:BQD131110 BZZ130954:BZZ131110 CJV130954:CJV131110 CTR130954:CTR131110 DDN130954:DDN131110 DNJ130954:DNJ131110 DXF130954:DXF131110 EHB130954:EHB131110 EQX130954:EQX131110 FAT130954:FAT131110 FKP130954:FKP131110 FUL130954:FUL131110 GEH130954:GEH131110 GOD130954:GOD131110 GXZ130954:GXZ131110 HHV130954:HHV131110 HRR130954:HRR131110 IBN130954:IBN131110 ILJ130954:ILJ131110 IVF130954:IVF131110 JFB130954:JFB131110 JOX130954:JOX131110 JYT130954:JYT131110 KIP130954:KIP131110 KSL130954:KSL131110 LCH130954:LCH131110 LMD130954:LMD131110 LVZ130954:LVZ131110 MFV130954:MFV131110 MPR130954:MPR131110 MZN130954:MZN131110 NJJ130954:NJJ131110 NTF130954:NTF131110 ODB130954:ODB131110 OMX130954:OMX131110 OWT130954:OWT131110 PGP130954:PGP131110 PQL130954:PQL131110 QAH130954:QAH131110 QKD130954:QKD131110 QTZ130954:QTZ131110 RDV130954:RDV131110 RNR130954:RNR131110 RXN130954:RXN131110 SHJ130954:SHJ131110 SRF130954:SRF131110 TBB130954:TBB131110 TKX130954:TKX131110 TUT130954:TUT131110 UEP130954:UEP131110 UOL130954:UOL131110 UYH130954:UYH131110 VID130954:VID131110 VRZ130954:VRZ131110 WBV130954:WBV131110 WLR130954:WLR131110 WVN130954:WVN131110 F196490:F196646 JB196490:JB196646 SX196490:SX196646 ACT196490:ACT196646 AMP196490:AMP196646 AWL196490:AWL196646 BGH196490:BGH196646 BQD196490:BQD196646 BZZ196490:BZZ196646 CJV196490:CJV196646 CTR196490:CTR196646 DDN196490:DDN196646 DNJ196490:DNJ196646 DXF196490:DXF196646 EHB196490:EHB196646 EQX196490:EQX196646 FAT196490:FAT196646 FKP196490:FKP196646 FUL196490:FUL196646 GEH196490:GEH196646 GOD196490:GOD196646 GXZ196490:GXZ196646 HHV196490:HHV196646 HRR196490:HRR196646 IBN196490:IBN196646 ILJ196490:ILJ196646 IVF196490:IVF196646 JFB196490:JFB196646 JOX196490:JOX196646 JYT196490:JYT196646 KIP196490:KIP196646 KSL196490:KSL196646 LCH196490:LCH196646 LMD196490:LMD196646 LVZ196490:LVZ196646 MFV196490:MFV196646 MPR196490:MPR196646 MZN196490:MZN196646 NJJ196490:NJJ196646 NTF196490:NTF196646 ODB196490:ODB196646 OMX196490:OMX196646 OWT196490:OWT196646 PGP196490:PGP196646 PQL196490:PQL196646 QAH196490:QAH196646 QKD196490:QKD196646 QTZ196490:QTZ196646 RDV196490:RDV196646 RNR196490:RNR196646 RXN196490:RXN196646 SHJ196490:SHJ196646 SRF196490:SRF196646 TBB196490:TBB196646 TKX196490:TKX196646 TUT196490:TUT196646 UEP196490:UEP196646 UOL196490:UOL196646 UYH196490:UYH196646 VID196490:VID196646 VRZ196490:VRZ196646 WBV196490:WBV196646 WLR196490:WLR196646 WVN196490:WVN196646 F262026:F262182 JB262026:JB262182 SX262026:SX262182 ACT262026:ACT262182 AMP262026:AMP262182 AWL262026:AWL262182 BGH262026:BGH262182 BQD262026:BQD262182 BZZ262026:BZZ262182 CJV262026:CJV262182 CTR262026:CTR262182 DDN262026:DDN262182 DNJ262026:DNJ262182 DXF262026:DXF262182 EHB262026:EHB262182 EQX262026:EQX262182 FAT262026:FAT262182 FKP262026:FKP262182 FUL262026:FUL262182 GEH262026:GEH262182 GOD262026:GOD262182 GXZ262026:GXZ262182 HHV262026:HHV262182 HRR262026:HRR262182 IBN262026:IBN262182 ILJ262026:ILJ262182 IVF262026:IVF262182 JFB262026:JFB262182 JOX262026:JOX262182 JYT262026:JYT262182 KIP262026:KIP262182 KSL262026:KSL262182 LCH262026:LCH262182 LMD262026:LMD262182 LVZ262026:LVZ262182 MFV262026:MFV262182 MPR262026:MPR262182 MZN262026:MZN262182 NJJ262026:NJJ262182 NTF262026:NTF262182 ODB262026:ODB262182 OMX262026:OMX262182 OWT262026:OWT262182 PGP262026:PGP262182 PQL262026:PQL262182 QAH262026:QAH262182 QKD262026:QKD262182 QTZ262026:QTZ262182 RDV262026:RDV262182 RNR262026:RNR262182 RXN262026:RXN262182 SHJ262026:SHJ262182 SRF262026:SRF262182 TBB262026:TBB262182 TKX262026:TKX262182 TUT262026:TUT262182 UEP262026:UEP262182 UOL262026:UOL262182 UYH262026:UYH262182 VID262026:VID262182 VRZ262026:VRZ262182 WBV262026:WBV262182 WLR262026:WLR262182 WVN262026:WVN262182 F327562:F327718 JB327562:JB327718 SX327562:SX327718 ACT327562:ACT327718 AMP327562:AMP327718 AWL327562:AWL327718 BGH327562:BGH327718 BQD327562:BQD327718 BZZ327562:BZZ327718 CJV327562:CJV327718 CTR327562:CTR327718 DDN327562:DDN327718 DNJ327562:DNJ327718 DXF327562:DXF327718 EHB327562:EHB327718 EQX327562:EQX327718 FAT327562:FAT327718 FKP327562:FKP327718 FUL327562:FUL327718 GEH327562:GEH327718 GOD327562:GOD327718 GXZ327562:GXZ327718 HHV327562:HHV327718 HRR327562:HRR327718 IBN327562:IBN327718 ILJ327562:ILJ327718 IVF327562:IVF327718 JFB327562:JFB327718 JOX327562:JOX327718 JYT327562:JYT327718 KIP327562:KIP327718 KSL327562:KSL327718 LCH327562:LCH327718 LMD327562:LMD327718 LVZ327562:LVZ327718 MFV327562:MFV327718 MPR327562:MPR327718 MZN327562:MZN327718 NJJ327562:NJJ327718 NTF327562:NTF327718 ODB327562:ODB327718 OMX327562:OMX327718 OWT327562:OWT327718 PGP327562:PGP327718 PQL327562:PQL327718 QAH327562:QAH327718 QKD327562:QKD327718 QTZ327562:QTZ327718 RDV327562:RDV327718 RNR327562:RNR327718 RXN327562:RXN327718 SHJ327562:SHJ327718 SRF327562:SRF327718 TBB327562:TBB327718 TKX327562:TKX327718 TUT327562:TUT327718 UEP327562:UEP327718 UOL327562:UOL327718 UYH327562:UYH327718 VID327562:VID327718 VRZ327562:VRZ327718 WBV327562:WBV327718 WLR327562:WLR327718 WVN327562:WVN327718 F393098:F393254 JB393098:JB393254 SX393098:SX393254 ACT393098:ACT393254 AMP393098:AMP393254 AWL393098:AWL393254 BGH393098:BGH393254 BQD393098:BQD393254 BZZ393098:BZZ393254 CJV393098:CJV393254 CTR393098:CTR393254 DDN393098:DDN393254 DNJ393098:DNJ393254 DXF393098:DXF393254 EHB393098:EHB393254 EQX393098:EQX393254 FAT393098:FAT393254 FKP393098:FKP393254 FUL393098:FUL393254 GEH393098:GEH393254 GOD393098:GOD393254 GXZ393098:GXZ393254 HHV393098:HHV393254 HRR393098:HRR393254 IBN393098:IBN393254 ILJ393098:ILJ393254 IVF393098:IVF393254 JFB393098:JFB393254 JOX393098:JOX393254 JYT393098:JYT393254 KIP393098:KIP393254 KSL393098:KSL393254 LCH393098:LCH393254 LMD393098:LMD393254 LVZ393098:LVZ393254 MFV393098:MFV393254 MPR393098:MPR393254 MZN393098:MZN393254 NJJ393098:NJJ393254 NTF393098:NTF393254 ODB393098:ODB393254 OMX393098:OMX393254 OWT393098:OWT393254 PGP393098:PGP393254 PQL393098:PQL393254 QAH393098:QAH393254 QKD393098:QKD393254 QTZ393098:QTZ393254 RDV393098:RDV393254 RNR393098:RNR393254 RXN393098:RXN393254 SHJ393098:SHJ393254 SRF393098:SRF393254 TBB393098:TBB393254 TKX393098:TKX393254 TUT393098:TUT393254 UEP393098:UEP393254 UOL393098:UOL393254 UYH393098:UYH393254 VID393098:VID393254 VRZ393098:VRZ393254 WBV393098:WBV393254 WLR393098:WLR393254 WVN393098:WVN393254 F458634:F458790 JB458634:JB458790 SX458634:SX458790 ACT458634:ACT458790 AMP458634:AMP458790 AWL458634:AWL458790 BGH458634:BGH458790 BQD458634:BQD458790 BZZ458634:BZZ458790 CJV458634:CJV458790 CTR458634:CTR458790 DDN458634:DDN458790 DNJ458634:DNJ458790 DXF458634:DXF458790 EHB458634:EHB458790 EQX458634:EQX458790 FAT458634:FAT458790 FKP458634:FKP458790 FUL458634:FUL458790 GEH458634:GEH458790 GOD458634:GOD458790 GXZ458634:GXZ458790 HHV458634:HHV458790 HRR458634:HRR458790 IBN458634:IBN458790 ILJ458634:ILJ458790 IVF458634:IVF458790 JFB458634:JFB458790 JOX458634:JOX458790 JYT458634:JYT458790 KIP458634:KIP458790 KSL458634:KSL458790 LCH458634:LCH458790 LMD458634:LMD458790 LVZ458634:LVZ458790 MFV458634:MFV458790 MPR458634:MPR458790 MZN458634:MZN458790 NJJ458634:NJJ458790 NTF458634:NTF458790 ODB458634:ODB458790 OMX458634:OMX458790 OWT458634:OWT458790 PGP458634:PGP458790 PQL458634:PQL458790 QAH458634:QAH458790 QKD458634:QKD458790 QTZ458634:QTZ458790 RDV458634:RDV458790 RNR458634:RNR458790 RXN458634:RXN458790 SHJ458634:SHJ458790 SRF458634:SRF458790 TBB458634:TBB458790 TKX458634:TKX458790 TUT458634:TUT458790 UEP458634:UEP458790 UOL458634:UOL458790 UYH458634:UYH458790 VID458634:VID458790 VRZ458634:VRZ458790 WBV458634:WBV458790 WLR458634:WLR458790 WVN458634:WVN458790 F524170:F524326 JB524170:JB524326 SX524170:SX524326 ACT524170:ACT524326 AMP524170:AMP524326 AWL524170:AWL524326 BGH524170:BGH524326 BQD524170:BQD524326 BZZ524170:BZZ524326 CJV524170:CJV524326 CTR524170:CTR524326 DDN524170:DDN524326 DNJ524170:DNJ524326 DXF524170:DXF524326 EHB524170:EHB524326 EQX524170:EQX524326 FAT524170:FAT524326 FKP524170:FKP524326 FUL524170:FUL524326 GEH524170:GEH524326 GOD524170:GOD524326 GXZ524170:GXZ524326 HHV524170:HHV524326 HRR524170:HRR524326 IBN524170:IBN524326 ILJ524170:ILJ524326 IVF524170:IVF524326 JFB524170:JFB524326 JOX524170:JOX524326 JYT524170:JYT524326 KIP524170:KIP524326 KSL524170:KSL524326 LCH524170:LCH524326 LMD524170:LMD524326 LVZ524170:LVZ524326 MFV524170:MFV524326 MPR524170:MPR524326 MZN524170:MZN524326 NJJ524170:NJJ524326 NTF524170:NTF524326 ODB524170:ODB524326 OMX524170:OMX524326 OWT524170:OWT524326 PGP524170:PGP524326 PQL524170:PQL524326 QAH524170:QAH524326 QKD524170:QKD524326 QTZ524170:QTZ524326 RDV524170:RDV524326 RNR524170:RNR524326 RXN524170:RXN524326 SHJ524170:SHJ524326 SRF524170:SRF524326 TBB524170:TBB524326 TKX524170:TKX524326 TUT524170:TUT524326 UEP524170:UEP524326 UOL524170:UOL524326 UYH524170:UYH524326 VID524170:VID524326 VRZ524170:VRZ524326 WBV524170:WBV524326 WLR524170:WLR524326 WVN524170:WVN524326 F589706:F589862 JB589706:JB589862 SX589706:SX589862 ACT589706:ACT589862 AMP589706:AMP589862 AWL589706:AWL589862 BGH589706:BGH589862 BQD589706:BQD589862 BZZ589706:BZZ589862 CJV589706:CJV589862 CTR589706:CTR589862 DDN589706:DDN589862 DNJ589706:DNJ589862 DXF589706:DXF589862 EHB589706:EHB589862 EQX589706:EQX589862 FAT589706:FAT589862 FKP589706:FKP589862 FUL589706:FUL589862 GEH589706:GEH589862 GOD589706:GOD589862 GXZ589706:GXZ589862 HHV589706:HHV589862 HRR589706:HRR589862 IBN589706:IBN589862 ILJ589706:ILJ589862 IVF589706:IVF589862 JFB589706:JFB589862 JOX589706:JOX589862 JYT589706:JYT589862 KIP589706:KIP589862 KSL589706:KSL589862 LCH589706:LCH589862 LMD589706:LMD589862 LVZ589706:LVZ589862 MFV589706:MFV589862 MPR589706:MPR589862 MZN589706:MZN589862 NJJ589706:NJJ589862 NTF589706:NTF589862 ODB589706:ODB589862 OMX589706:OMX589862 OWT589706:OWT589862 PGP589706:PGP589862 PQL589706:PQL589862 QAH589706:QAH589862 QKD589706:QKD589862 QTZ589706:QTZ589862 RDV589706:RDV589862 RNR589706:RNR589862 RXN589706:RXN589862 SHJ589706:SHJ589862 SRF589706:SRF589862 TBB589706:TBB589862 TKX589706:TKX589862 TUT589706:TUT589862 UEP589706:UEP589862 UOL589706:UOL589862 UYH589706:UYH589862 VID589706:VID589862 VRZ589706:VRZ589862 WBV589706:WBV589862 WLR589706:WLR589862 WVN589706:WVN589862 F655242:F655398 JB655242:JB655398 SX655242:SX655398 ACT655242:ACT655398 AMP655242:AMP655398 AWL655242:AWL655398 BGH655242:BGH655398 BQD655242:BQD655398 BZZ655242:BZZ655398 CJV655242:CJV655398 CTR655242:CTR655398 DDN655242:DDN655398 DNJ655242:DNJ655398 DXF655242:DXF655398 EHB655242:EHB655398 EQX655242:EQX655398 FAT655242:FAT655398 FKP655242:FKP655398 FUL655242:FUL655398 GEH655242:GEH655398 GOD655242:GOD655398 GXZ655242:GXZ655398 HHV655242:HHV655398 HRR655242:HRR655398 IBN655242:IBN655398 ILJ655242:ILJ655398 IVF655242:IVF655398 JFB655242:JFB655398 JOX655242:JOX655398 JYT655242:JYT655398 KIP655242:KIP655398 KSL655242:KSL655398 LCH655242:LCH655398 LMD655242:LMD655398 LVZ655242:LVZ655398 MFV655242:MFV655398 MPR655242:MPR655398 MZN655242:MZN655398 NJJ655242:NJJ655398 NTF655242:NTF655398 ODB655242:ODB655398 OMX655242:OMX655398 OWT655242:OWT655398 PGP655242:PGP655398 PQL655242:PQL655398 QAH655242:QAH655398 QKD655242:QKD655398 QTZ655242:QTZ655398 RDV655242:RDV655398 RNR655242:RNR655398 RXN655242:RXN655398 SHJ655242:SHJ655398 SRF655242:SRF655398 TBB655242:TBB655398 TKX655242:TKX655398 TUT655242:TUT655398 UEP655242:UEP655398 UOL655242:UOL655398 UYH655242:UYH655398 VID655242:VID655398 VRZ655242:VRZ655398 WBV655242:WBV655398 WLR655242:WLR655398 WVN655242:WVN655398 F720778:F720934 JB720778:JB720934 SX720778:SX720934 ACT720778:ACT720934 AMP720778:AMP720934 AWL720778:AWL720934 BGH720778:BGH720934 BQD720778:BQD720934 BZZ720778:BZZ720934 CJV720778:CJV720934 CTR720778:CTR720934 DDN720778:DDN720934 DNJ720778:DNJ720934 DXF720778:DXF720934 EHB720778:EHB720934 EQX720778:EQX720934 FAT720778:FAT720934 FKP720778:FKP720934 FUL720778:FUL720934 GEH720778:GEH720934 GOD720778:GOD720934 GXZ720778:GXZ720934 HHV720778:HHV720934 HRR720778:HRR720934 IBN720778:IBN720934 ILJ720778:ILJ720934 IVF720778:IVF720934 JFB720778:JFB720934 JOX720778:JOX720934 JYT720778:JYT720934 KIP720778:KIP720934 KSL720778:KSL720934 LCH720778:LCH720934 LMD720778:LMD720934 LVZ720778:LVZ720934 MFV720778:MFV720934 MPR720778:MPR720934 MZN720778:MZN720934 NJJ720778:NJJ720934 NTF720778:NTF720934 ODB720778:ODB720934 OMX720778:OMX720934 OWT720778:OWT720934 PGP720778:PGP720934 PQL720778:PQL720934 QAH720778:QAH720934 QKD720778:QKD720934 QTZ720778:QTZ720934 RDV720778:RDV720934 RNR720778:RNR720934 RXN720778:RXN720934 SHJ720778:SHJ720934 SRF720778:SRF720934 TBB720778:TBB720934 TKX720778:TKX720934 TUT720778:TUT720934 UEP720778:UEP720934 UOL720778:UOL720934 UYH720778:UYH720934 VID720778:VID720934 VRZ720778:VRZ720934 WBV720778:WBV720934 WLR720778:WLR720934 WVN720778:WVN720934 F786314:F786470 JB786314:JB786470 SX786314:SX786470 ACT786314:ACT786470 AMP786314:AMP786470 AWL786314:AWL786470 BGH786314:BGH786470 BQD786314:BQD786470 BZZ786314:BZZ786470 CJV786314:CJV786470 CTR786314:CTR786470 DDN786314:DDN786470 DNJ786314:DNJ786470 DXF786314:DXF786470 EHB786314:EHB786470 EQX786314:EQX786470 FAT786314:FAT786470 FKP786314:FKP786470 FUL786314:FUL786470 GEH786314:GEH786470 GOD786314:GOD786470 GXZ786314:GXZ786470 HHV786314:HHV786470 HRR786314:HRR786470 IBN786314:IBN786470 ILJ786314:ILJ786470 IVF786314:IVF786470 JFB786314:JFB786470 JOX786314:JOX786470 JYT786314:JYT786470 KIP786314:KIP786470 KSL786314:KSL786470 LCH786314:LCH786470 LMD786314:LMD786470 LVZ786314:LVZ786470 MFV786314:MFV786470 MPR786314:MPR786470 MZN786314:MZN786470 NJJ786314:NJJ786470 NTF786314:NTF786470 ODB786314:ODB786470 OMX786314:OMX786470 OWT786314:OWT786470 PGP786314:PGP786470 PQL786314:PQL786470 QAH786314:QAH786470 QKD786314:QKD786470 QTZ786314:QTZ786470 RDV786314:RDV786470 RNR786314:RNR786470 RXN786314:RXN786470 SHJ786314:SHJ786470 SRF786314:SRF786470 TBB786314:TBB786470 TKX786314:TKX786470 TUT786314:TUT786470 UEP786314:UEP786470 UOL786314:UOL786470 UYH786314:UYH786470 VID786314:VID786470 VRZ786314:VRZ786470 WBV786314:WBV786470 WLR786314:WLR786470 WVN786314:WVN786470 F851850:F852006 JB851850:JB852006 SX851850:SX852006 ACT851850:ACT852006 AMP851850:AMP852006 AWL851850:AWL852006 BGH851850:BGH852006 BQD851850:BQD852006 BZZ851850:BZZ852006 CJV851850:CJV852006 CTR851850:CTR852006 DDN851850:DDN852006 DNJ851850:DNJ852006 DXF851850:DXF852006 EHB851850:EHB852006 EQX851850:EQX852006 FAT851850:FAT852006 FKP851850:FKP852006 FUL851850:FUL852006 GEH851850:GEH852006 GOD851850:GOD852006 GXZ851850:GXZ852006 HHV851850:HHV852006 HRR851850:HRR852006 IBN851850:IBN852006 ILJ851850:ILJ852006 IVF851850:IVF852006 JFB851850:JFB852006 JOX851850:JOX852006 JYT851850:JYT852006 KIP851850:KIP852006 KSL851850:KSL852006 LCH851850:LCH852006 LMD851850:LMD852006 LVZ851850:LVZ852006 MFV851850:MFV852006 MPR851850:MPR852006 MZN851850:MZN852006 NJJ851850:NJJ852006 NTF851850:NTF852006 ODB851850:ODB852006 OMX851850:OMX852006 OWT851850:OWT852006 PGP851850:PGP852006 PQL851850:PQL852006 QAH851850:QAH852006 QKD851850:QKD852006 QTZ851850:QTZ852006 RDV851850:RDV852006 RNR851850:RNR852006 RXN851850:RXN852006 SHJ851850:SHJ852006 SRF851850:SRF852006 TBB851850:TBB852006 TKX851850:TKX852006 TUT851850:TUT852006 UEP851850:UEP852006 UOL851850:UOL852006 UYH851850:UYH852006 VID851850:VID852006 VRZ851850:VRZ852006 WBV851850:WBV852006 WLR851850:WLR852006 WVN851850:WVN852006 F917386:F917542 JB917386:JB917542 SX917386:SX917542 ACT917386:ACT917542 AMP917386:AMP917542 AWL917386:AWL917542 BGH917386:BGH917542 BQD917386:BQD917542 BZZ917386:BZZ917542 CJV917386:CJV917542 CTR917386:CTR917542 DDN917386:DDN917542 DNJ917386:DNJ917542 DXF917386:DXF917542 EHB917386:EHB917542 EQX917386:EQX917542 FAT917386:FAT917542 FKP917386:FKP917542 FUL917386:FUL917542 GEH917386:GEH917542 GOD917386:GOD917542 GXZ917386:GXZ917542 HHV917386:HHV917542 HRR917386:HRR917542 IBN917386:IBN917542 ILJ917386:ILJ917542 IVF917386:IVF917542 JFB917386:JFB917542 JOX917386:JOX917542 JYT917386:JYT917542 KIP917386:KIP917542 KSL917386:KSL917542 LCH917386:LCH917542 LMD917386:LMD917542 LVZ917386:LVZ917542 MFV917386:MFV917542 MPR917386:MPR917542 MZN917386:MZN917542 NJJ917386:NJJ917542 NTF917386:NTF917542 ODB917386:ODB917542 OMX917386:OMX917542 OWT917386:OWT917542 PGP917386:PGP917542 PQL917386:PQL917542 QAH917386:QAH917542 QKD917386:QKD917542 QTZ917386:QTZ917542 RDV917386:RDV917542 RNR917386:RNR917542 RXN917386:RXN917542 SHJ917386:SHJ917542 SRF917386:SRF917542 TBB917386:TBB917542 TKX917386:TKX917542 TUT917386:TUT917542 UEP917386:UEP917542 UOL917386:UOL917542 UYH917386:UYH917542 VID917386:VID917542 VRZ917386:VRZ917542 WBV917386:WBV917542 WLR917386:WLR917542 WVN917386:WVN917542 F982922:F983078 JB982922:JB983078 SX982922:SX983078 ACT982922:ACT983078 AMP982922:AMP983078 AWL982922:AWL983078 BGH982922:BGH983078 BQD982922:BQD983078 BZZ982922:BZZ983078 CJV982922:CJV983078 CTR982922:CTR983078 DDN982922:DDN983078 DNJ982922:DNJ983078 DXF982922:DXF983078 EHB982922:EHB983078 EQX982922:EQX983078 FAT982922:FAT983078 FKP982922:FKP983078 FUL982922:FUL983078 GEH982922:GEH983078 GOD982922:GOD983078 GXZ982922:GXZ983078 HHV982922:HHV983078 HRR982922:HRR983078 IBN982922:IBN983078 ILJ982922:ILJ983078 IVF982922:IVF983078 JFB982922:JFB983078 JOX982922:JOX983078 JYT982922:JYT983078 KIP982922:KIP983078 KSL982922:KSL983078 LCH982922:LCH983078 LMD982922:LMD983078 LVZ982922:LVZ983078 MFV982922:MFV983078 MPR982922:MPR983078 MZN982922:MZN983078 NJJ982922:NJJ983078 NTF982922:NTF983078 ODB982922:ODB983078 OMX982922:OMX983078 OWT982922:OWT983078 PGP982922:PGP983078 PQL982922:PQL983078 QAH982922:QAH983078 QKD982922:QKD983078 QTZ982922:QTZ983078 RDV982922:RDV983078 RNR982922:RNR983078 RXN982922:RXN983078 SHJ982922:SHJ983078 SRF982922:SRF983078 TBB982922:TBB983078 TKX982922:TKX983078 TUT982922:TUT983078 UEP982922:UEP983078 UOL982922:UOL983078 UYH982922:UYH983078 VID982922:VID983078 VRZ982922:VRZ983078 WBV982922:WBV983078 WLR982922:WLR983078 WVN982922:WVN983078 A65418:A65589 IW65418:IW65589 SS65418:SS65589 ACO65418:ACO65589 AMK65418:AMK65589 AWG65418:AWG65589 BGC65418:BGC65589 BPY65418:BPY65589 BZU65418:BZU65589 CJQ65418:CJQ65589 CTM65418:CTM65589 DDI65418:DDI65589 DNE65418:DNE65589 DXA65418:DXA65589 EGW65418:EGW65589 EQS65418:EQS65589 FAO65418:FAO65589 FKK65418:FKK65589 FUG65418:FUG65589 GEC65418:GEC65589 GNY65418:GNY65589 GXU65418:GXU65589 HHQ65418:HHQ65589 HRM65418:HRM65589 IBI65418:IBI65589 ILE65418:ILE65589 IVA65418:IVA65589 JEW65418:JEW65589 JOS65418:JOS65589 JYO65418:JYO65589 KIK65418:KIK65589 KSG65418:KSG65589 LCC65418:LCC65589 LLY65418:LLY65589 LVU65418:LVU65589 MFQ65418:MFQ65589 MPM65418:MPM65589 MZI65418:MZI65589 NJE65418:NJE65589 NTA65418:NTA65589 OCW65418:OCW65589 OMS65418:OMS65589 OWO65418:OWO65589 PGK65418:PGK65589 PQG65418:PQG65589 QAC65418:QAC65589 QJY65418:QJY65589 QTU65418:QTU65589 RDQ65418:RDQ65589 RNM65418:RNM65589 RXI65418:RXI65589 SHE65418:SHE65589 SRA65418:SRA65589 TAW65418:TAW65589 TKS65418:TKS65589 TUO65418:TUO65589 UEK65418:UEK65589 UOG65418:UOG65589 UYC65418:UYC65589 VHY65418:VHY65589 VRU65418:VRU65589 WBQ65418:WBQ65589 WLM65418:WLM65589 WVI65418:WVI65589 A130954:A131125 IW130954:IW131125 SS130954:SS131125 ACO130954:ACO131125 AMK130954:AMK131125 AWG130954:AWG131125 BGC130954:BGC131125 BPY130954:BPY131125 BZU130954:BZU131125 CJQ130954:CJQ131125 CTM130954:CTM131125 DDI130954:DDI131125 DNE130954:DNE131125 DXA130954:DXA131125 EGW130954:EGW131125 EQS130954:EQS131125 FAO130954:FAO131125 FKK130954:FKK131125 FUG130954:FUG131125 GEC130954:GEC131125 GNY130954:GNY131125 GXU130954:GXU131125 HHQ130954:HHQ131125 HRM130954:HRM131125 IBI130954:IBI131125 ILE130954:ILE131125 IVA130954:IVA131125 JEW130954:JEW131125 JOS130954:JOS131125 JYO130954:JYO131125 KIK130954:KIK131125 KSG130954:KSG131125 LCC130954:LCC131125 LLY130954:LLY131125 LVU130954:LVU131125 MFQ130954:MFQ131125 MPM130954:MPM131125 MZI130954:MZI131125 NJE130954:NJE131125 NTA130954:NTA131125 OCW130954:OCW131125 OMS130954:OMS131125 OWO130954:OWO131125 PGK130954:PGK131125 PQG130954:PQG131125 QAC130954:QAC131125 QJY130954:QJY131125 QTU130954:QTU131125 RDQ130954:RDQ131125 RNM130954:RNM131125 RXI130954:RXI131125 SHE130954:SHE131125 SRA130954:SRA131125 TAW130954:TAW131125 TKS130954:TKS131125 TUO130954:TUO131125 UEK130954:UEK131125 UOG130954:UOG131125 UYC130954:UYC131125 VHY130954:VHY131125 VRU130954:VRU131125 WBQ130954:WBQ131125 WLM130954:WLM131125 WVI130954:WVI131125 A196490:A196661 IW196490:IW196661 SS196490:SS196661 ACO196490:ACO196661 AMK196490:AMK196661 AWG196490:AWG196661 BGC196490:BGC196661 BPY196490:BPY196661 BZU196490:BZU196661 CJQ196490:CJQ196661 CTM196490:CTM196661 DDI196490:DDI196661 DNE196490:DNE196661 DXA196490:DXA196661 EGW196490:EGW196661 EQS196490:EQS196661 FAO196490:FAO196661 FKK196490:FKK196661 FUG196490:FUG196661 GEC196490:GEC196661 GNY196490:GNY196661 GXU196490:GXU196661 HHQ196490:HHQ196661 HRM196490:HRM196661 IBI196490:IBI196661 ILE196490:ILE196661 IVA196490:IVA196661 JEW196490:JEW196661 JOS196490:JOS196661 JYO196490:JYO196661 KIK196490:KIK196661 KSG196490:KSG196661 LCC196490:LCC196661 LLY196490:LLY196661 LVU196490:LVU196661 MFQ196490:MFQ196661 MPM196490:MPM196661 MZI196490:MZI196661 NJE196490:NJE196661 NTA196490:NTA196661 OCW196490:OCW196661 OMS196490:OMS196661 OWO196490:OWO196661 PGK196490:PGK196661 PQG196490:PQG196661 QAC196490:QAC196661 QJY196490:QJY196661 QTU196490:QTU196661 RDQ196490:RDQ196661 RNM196490:RNM196661 RXI196490:RXI196661 SHE196490:SHE196661 SRA196490:SRA196661 TAW196490:TAW196661 TKS196490:TKS196661 TUO196490:TUO196661 UEK196490:UEK196661 UOG196490:UOG196661 UYC196490:UYC196661 VHY196490:VHY196661 VRU196490:VRU196661 WBQ196490:WBQ196661 WLM196490:WLM196661 WVI196490:WVI196661 A262026:A262197 IW262026:IW262197 SS262026:SS262197 ACO262026:ACO262197 AMK262026:AMK262197 AWG262026:AWG262197 BGC262026:BGC262197 BPY262026:BPY262197 BZU262026:BZU262197 CJQ262026:CJQ262197 CTM262026:CTM262197 DDI262026:DDI262197 DNE262026:DNE262197 DXA262026:DXA262197 EGW262026:EGW262197 EQS262026:EQS262197 FAO262026:FAO262197 FKK262026:FKK262197 FUG262026:FUG262197 GEC262026:GEC262197 GNY262026:GNY262197 GXU262026:GXU262197 HHQ262026:HHQ262197 HRM262026:HRM262197 IBI262026:IBI262197 ILE262026:ILE262197 IVA262026:IVA262197 JEW262026:JEW262197 JOS262026:JOS262197 JYO262026:JYO262197 KIK262026:KIK262197 KSG262026:KSG262197 LCC262026:LCC262197 LLY262026:LLY262197 LVU262026:LVU262197 MFQ262026:MFQ262197 MPM262026:MPM262197 MZI262026:MZI262197 NJE262026:NJE262197 NTA262026:NTA262197 OCW262026:OCW262197 OMS262026:OMS262197 OWO262026:OWO262197 PGK262026:PGK262197 PQG262026:PQG262197 QAC262026:QAC262197 QJY262026:QJY262197 QTU262026:QTU262197 RDQ262026:RDQ262197 RNM262026:RNM262197 RXI262026:RXI262197 SHE262026:SHE262197 SRA262026:SRA262197 TAW262026:TAW262197 TKS262026:TKS262197 TUO262026:TUO262197 UEK262026:UEK262197 UOG262026:UOG262197 UYC262026:UYC262197 VHY262026:VHY262197 VRU262026:VRU262197 WBQ262026:WBQ262197 WLM262026:WLM262197 WVI262026:WVI262197 A327562:A327733 IW327562:IW327733 SS327562:SS327733 ACO327562:ACO327733 AMK327562:AMK327733 AWG327562:AWG327733 BGC327562:BGC327733 BPY327562:BPY327733 BZU327562:BZU327733 CJQ327562:CJQ327733 CTM327562:CTM327733 DDI327562:DDI327733 DNE327562:DNE327733 DXA327562:DXA327733 EGW327562:EGW327733 EQS327562:EQS327733 FAO327562:FAO327733 FKK327562:FKK327733 FUG327562:FUG327733 GEC327562:GEC327733 GNY327562:GNY327733 GXU327562:GXU327733 HHQ327562:HHQ327733 HRM327562:HRM327733 IBI327562:IBI327733 ILE327562:ILE327733 IVA327562:IVA327733 JEW327562:JEW327733 JOS327562:JOS327733 JYO327562:JYO327733 KIK327562:KIK327733 KSG327562:KSG327733 LCC327562:LCC327733 LLY327562:LLY327733 LVU327562:LVU327733 MFQ327562:MFQ327733 MPM327562:MPM327733 MZI327562:MZI327733 NJE327562:NJE327733 NTA327562:NTA327733 OCW327562:OCW327733 OMS327562:OMS327733 OWO327562:OWO327733 PGK327562:PGK327733 PQG327562:PQG327733 QAC327562:QAC327733 QJY327562:QJY327733 QTU327562:QTU327733 RDQ327562:RDQ327733 RNM327562:RNM327733 RXI327562:RXI327733 SHE327562:SHE327733 SRA327562:SRA327733 TAW327562:TAW327733 TKS327562:TKS327733 TUO327562:TUO327733 UEK327562:UEK327733 UOG327562:UOG327733 UYC327562:UYC327733 VHY327562:VHY327733 VRU327562:VRU327733 WBQ327562:WBQ327733 WLM327562:WLM327733 WVI327562:WVI327733 A393098:A393269 IW393098:IW393269 SS393098:SS393269 ACO393098:ACO393269 AMK393098:AMK393269 AWG393098:AWG393269 BGC393098:BGC393269 BPY393098:BPY393269 BZU393098:BZU393269 CJQ393098:CJQ393269 CTM393098:CTM393269 DDI393098:DDI393269 DNE393098:DNE393269 DXA393098:DXA393269 EGW393098:EGW393269 EQS393098:EQS393269 FAO393098:FAO393269 FKK393098:FKK393269 FUG393098:FUG393269 GEC393098:GEC393269 GNY393098:GNY393269 GXU393098:GXU393269 HHQ393098:HHQ393269 HRM393098:HRM393269 IBI393098:IBI393269 ILE393098:ILE393269 IVA393098:IVA393269 JEW393098:JEW393269 JOS393098:JOS393269 JYO393098:JYO393269 KIK393098:KIK393269 KSG393098:KSG393269 LCC393098:LCC393269 LLY393098:LLY393269 LVU393098:LVU393269 MFQ393098:MFQ393269 MPM393098:MPM393269 MZI393098:MZI393269 NJE393098:NJE393269 NTA393098:NTA393269 OCW393098:OCW393269 OMS393098:OMS393269 OWO393098:OWO393269 PGK393098:PGK393269 PQG393098:PQG393269 QAC393098:QAC393269 QJY393098:QJY393269 QTU393098:QTU393269 RDQ393098:RDQ393269 RNM393098:RNM393269 RXI393098:RXI393269 SHE393098:SHE393269 SRA393098:SRA393269 TAW393098:TAW393269 TKS393098:TKS393269 TUO393098:TUO393269 UEK393098:UEK393269 UOG393098:UOG393269 UYC393098:UYC393269 VHY393098:VHY393269 VRU393098:VRU393269 WBQ393098:WBQ393269 WLM393098:WLM393269 WVI393098:WVI393269 A458634:A458805 IW458634:IW458805 SS458634:SS458805 ACO458634:ACO458805 AMK458634:AMK458805 AWG458634:AWG458805 BGC458634:BGC458805 BPY458634:BPY458805 BZU458634:BZU458805 CJQ458634:CJQ458805 CTM458634:CTM458805 DDI458634:DDI458805 DNE458634:DNE458805 DXA458634:DXA458805 EGW458634:EGW458805 EQS458634:EQS458805 FAO458634:FAO458805 FKK458634:FKK458805 FUG458634:FUG458805 GEC458634:GEC458805 GNY458634:GNY458805 GXU458634:GXU458805 HHQ458634:HHQ458805 HRM458634:HRM458805 IBI458634:IBI458805 ILE458634:ILE458805 IVA458634:IVA458805 JEW458634:JEW458805 JOS458634:JOS458805 JYO458634:JYO458805 KIK458634:KIK458805 KSG458634:KSG458805 LCC458634:LCC458805 LLY458634:LLY458805 LVU458634:LVU458805 MFQ458634:MFQ458805 MPM458634:MPM458805 MZI458634:MZI458805 NJE458634:NJE458805 NTA458634:NTA458805 OCW458634:OCW458805 OMS458634:OMS458805 OWO458634:OWO458805 PGK458634:PGK458805 PQG458634:PQG458805 QAC458634:QAC458805 QJY458634:QJY458805 QTU458634:QTU458805 RDQ458634:RDQ458805 RNM458634:RNM458805 RXI458634:RXI458805 SHE458634:SHE458805 SRA458634:SRA458805 TAW458634:TAW458805 TKS458634:TKS458805 TUO458634:TUO458805 UEK458634:UEK458805 UOG458634:UOG458805 UYC458634:UYC458805 VHY458634:VHY458805 VRU458634:VRU458805 WBQ458634:WBQ458805 WLM458634:WLM458805 WVI458634:WVI458805 A524170:A524341 IW524170:IW524341 SS524170:SS524341 ACO524170:ACO524341 AMK524170:AMK524341 AWG524170:AWG524341 BGC524170:BGC524341 BPY524170:BPY524341 BZU524170:BZU524341 CJQ524170:CJQ524341 CTM524170:CTM524341 DDI524170:DDI524341 DNE524170:DNE524341 DXA524170:DXA524341 EGW524170:EGW524341 EQS524170:EQS524341 FAO524170:FAO524341 FKK524170:FKK524341 FUG524170:FUG524341 GEC524170:GEC524341 GNY524170:GNY524341 GXU524170:GXU524341 HHQ524170:HHQ524341 HRM524170:HRM524341 IBI524170:IBI524341 ILE524170:ILE524341 IVA524170:IVA524341 JEW524170:JEW524341 JOS524170:JOS524341 JYO524170:JYO524341 KIK524170:KIK524341 KSG524170:KSG524341 LCC524170:LCC524341 LLY524170:LLY524341 LVU524170:LVU524341 MFQ524170:MFQ524341 MPM524170:MPM524341 MZI524170:MZI524341 NJE524170:NJE524341 NTA524170:NTA524341 OCW524170:OCW524341 OMS524170:OMS524341 OWO524170:OWO524341 PGK524170:PGK524341 PQG524170:PQG524341 QAC524170:QAC524341 QJY524170:QJY524341 QTU524170:QTU524341 RDQ524170:RDQ524341 RNM524170:RNM524341 RXI524170:RXI524341 SHE524170:SHE524341 SRA524170:SRA524341 TAW524170:TAW524341 TKS524170:TKS524341 TUO524170:TUO524341 UEK524170:UEK524341 UOG524170:UOG524341 UYC524170:UYC524341 VHY524170:VHY524341 VRU524170:VRU524341 WBQ524170:WBQ524341 WLM524170:WLM524341 WVI524170:WVI524341 A589706:A589877 IW589706:IW589877 SS589706:SS589877 ACO589706:ACO589877 AMK589706:AMK589877 AWG589706:AWG589877 BGC589706:BGC589877 BPY589706:BPY589877 BZU589706:BZU589877 CJQ589706:CJQ589877 CTM589706:CTM589877 DDI589706:DDI589877 DNE589706:DNE589877 DXA589706:DXA589877 EGW589706:EGW589877 EQS589706:EQS589877 FAO589706:FAO589877 FKK589706:FKK589877 FUG589706:FUG589877 GEC589706:GEC589877 GNY589706:GNY589877 GXU589706:GXU589877 HHQ589706:HHQ589877 HRM589706:HRM589877 IBI589706:IBI589877 ILE589706:ILE589877 IVA589706:IVA589877 JEW589706:JEW589877 JOS589706:JOS589877 JYO589706:JYO589877 KIK589706:KIK589877 KSG589706:KSG589877 LCC589706:LCC589877 LLY589706:LLY589877 LVU589706:LVU589877 MFQ589706:MFQ589877 MPM589706:MPM589877 MZI589706:MZI589877 NJE589706:NJE589877 NTA589706:NTA589877 OCW589706:OCW589877 OMS589706:OMS589877 OWO589706:OWO589877 PGK589706:PGK589877 PQG589706:PQG589877 QAC589706:QAC589877 QJY589706:QJY589877 QTU589706:QTU589877 RDQ589706:RDQ589877 RNM589706:RNM589877 RXI589706:RXI589877 SHE589706:SHE589877 SRA589706:SRA589877 TAW589706:TAW589877 TKS589706:TKS589877 TUO589706:TUO589877 UEK589706:UEK589877 UOG589706:UOG589877 UYC589706:UYC589877 VHY589706:VHY589877 VRU589706:VRU589877 WBQ589706:WBQ589877 WLM589706:WLM589877 WVI589706:WVI589877 A655242:A655413 IW655242:IW655413 SS655242:SS655413 ACO655242:ACO655413 AMK655242:AMK655413 AWG655242:AWG655413 BGC655242:BGC655413 BPY655242:BPY655413 BZU655242:BZU655413 CJQ655242:CJQ655413 CTM655242:CTM655413 DDI655242:DDI655413 DNE655242:DNE655413 DXA655242:DXA655413 EGW655242:EGW655413 EQS655242:EQS655413 FAO655242:FAO655413 FKK655242:FKK655413 FUG655242:FUG655413 GEC655242:GEC655413 GNY655242:GNY655413 GXU655242:GXU655413 HHQ655242:HHQ655413 HRM655242:HRM655413 IBI655242:IBI655413 ILE655242:ILE655413 IVA655242:IVA655413 JEW655242:JEW655413 JOS655242:JOS655413 JYO655242:JYO655413 KIK655242:KIK655413 KSG655242:KSG655413 LCC655242:LCC655413 LLY655242:LLY655413 LVU655242:LVU655413 MFQ655242:MFQ655413 MPM655242:MPM655413 MZI655242:MZI655413 NJE655242:NJE655413 NTA655242:NTA655413 OCW655242:OCW655413 OMS655242:OMS655413 OWO655242:OWO655413 PGK655242:PGK655413 PQG655242:PQG655413 QAC655242:QAC655413 QJY655242:QJY655413 QTU655242:QTU655413 RDQ655242:RDQ655413 RNM655242:RNM655413 RXI655242:RXI655413 SHE655242:SHE655413 SRA655242:SRA655413 TAW655242:TAW655413 TKS655242:TKS655413 TUO655242:TUO655413 UEK655242:UEK655413 UOG655242:UOG655413 UYC655242:UYC655413 VHY655242:VHY655413 VRU655242:VRU655413 WBQ655242:WBQ655413 WLM655242:WLM655413 WVI655242:WVI655413 A720778:A720949 IW720778:IW720949 SS720778:SS720949 ACO720778:ACO720949 AMK720778:AMK720949 AWG720778:AWG720949 BGC720778:BGC720949 BPY720778:BPY720949 BZU720778:BZU720949 CJQ720778:CJQ720949 CTM720778:CTM720949 DDI720778:DDI720949 DNE720778:DNE720949 DXA720778:DXA720949 EGW720778:EGW720949 EQS720778:EQS720949 FAO720778:FAO720949 FKK720778:FKK720949 FUG720778:FUG720949 GEC720778:GEC720949 GNY720778:GNY720949 GXU720778:GXU720949 HHQ720778:HHQ720949 HRM720778:HRM720949 IBI720778:IBI720949 ILE720778:ILE720949 IVA720778:IVA720949 JEW720778:JEW720949 JOS720778:JOS720949 JYO720778:JYO720949 KIK720778:KIK720949 KSG720778:KSG720949 LCC720778:LCC720949 LLY720778:LLY720949 LVU720778:LVU720949 MFQ720778:MFQ720949 MPM720778:MPM720949 MZI720778:MZI720949 NJE720778:NJE720949 NTA720778:NTA720949 OCW720778:OCW720949 OMS720778:OMS720949 OWO720778:OWO720949 PGK720778:PGK720949 PQG720778:PQG720949 QAC720778:QAC720949 QJY720778:QJY720949 QTU720778:QTU720949 RDQ720778:RDQ720949 RNM720778:RNM720949 RXI720778:RXI720949 SHE720778:SHE720949 SRA720778:SRA720949 TAW720778:TAW720949 TKS720778:TKS720949 TUO720778:TUO720949 UEK720778:UEK720949 UOG720778:UOG720949 UYC720778:UYC720949 VHY720778:VHY720949 VRU720778:VRU720949 WBQ720778:WBQ720949 WLM720778:WLM720949 WVI720778:WVI720949 A786314:A786485 IW786314:IW786485 SS786314:SS786485 ACO786314:ACO786485 AMK786314:AMK786485 AWG786314:AWG786485 BGC786314:BGC786485 BPY786314:BPY786485 BZU786314:BZU786485 CJQ786314:CJQ786485 CTM786314:CTM786485 DDI786314:DDI786485 DNE786314:DNE786485 DXA786314:DXA786485 EGW786314:EGW786485 EQS786314:EQS786485 FAO786314:FAO786485 FKK786314:FKK786485 FUG786314:FUG786485 GEC786314:GEC786485 GNY786314:GNY786485 GXU786314:GXU786485 HHQ786314:HHQ786485 HRM786314:HRM786485 IBI786314:IBI786485 ILE786314:ILE786485 IVA786314:IVA786485 JEW786314:JEW786485 JOS786314:JOS786485 JYO786314:JYO786485 KIK786314:KIK786485 KSG786314:KSG786485 LCC786314:LCC786485 LLY786314:LLY786485 LVU786314:LVU786485 MFQ786314:MFQ786485 MPM786314:MPM786485 MZI786314:MZI786485 NJE786314:NJE786485 NTA786314:NTA786485 OCW786314:OCW786485 OMS786314:OMS786485 OWO786314:OWO786485 PGK786314:PGK786485 PQG786314:PQG786485 QAC786314:QAC786485 QJY786314:QJY786485 QTU786314:QTU786485 RDQ786314:RDQ786485 RNM786314:RNM786485 RXI786314:RXI786485 SHE786314:SHE786485 SRA786314:SRA786485 TAW786314:TAW786485 TKS786314:TKS786485 TUO786314:TUO786485 UEK786314:UEK786485 UOG786314:UOG786485 UYC786314:UYC786485 VHY786314:VHY786485 VRU786314:VRU786485 WBQ786314:WBQ786485 WLM786314:WLM786485 WVI786314:WVI786485 A851850:A852021 IW851850:IW852021 SS851850:SS852021 ACO851850:ACO852021 AMK851850:AMK852021 AWG851850:AWG852021 BGC851850:BGC852021 BPY851850:BPY852021 BZU851850:BZU852021 CJQ851850:CJQ852021 CTM851850:CTM852021 DDI851850:DDI852021 DNE851850:DNE852021 DXA851850:DXA852021 EGW851850:EGW852021 EQS851850:EQS852021 FAO851850:FAO852021 FKK851850:FKK852021 FUG851850:FUG852021 GEC851850:GEC852021 GNY851850:GNY852021 GXU851850:GXU852021 HHQ851850:HHQ852021 HRM851850:HRM852021 IBI851850:IBI852021 ILE851850:ILE852021 IVA851850:IVA852021 JEW851850:JEW852021 JOS851850:JOS852021 JYO851850:JYO852021 KIK851850:KIK852021 KSG851850:KSG852021 LCC851850:LCC852021 LLY851850:LLY852021 LVU851850:LVU852021 MFQ851850:MFQ852021 MPM851850:MPM852021 MZI851850:MZI852021 NJE851850:NJE852021 NTA851850:NTA852021 OCW851850:OCW852021 OMS851850:OMS852021 OWO851850:OWO852021 PGK851850:PGK852021 PQG851850:PQG852021 QAC851850:QAC852021 QJY851850:QJY852021 QTU851850:QTU852021 RDQ851850:RDQ852021 RNM851850:RNM852021 RXI851850:RXI852021 SHE851850:SHE852021 SRA851850:SRA852021 TAW851850:TAW852021 TKS851850:TKS852021 TUO851850:TUO852021 UEK851850:UEK852021 UOG851850:UOG852021 UYC851850:UYC852021 VHY851850:VHY852021 VRU851850:VRU852021 WBQ851850:WBQ852021 WLM851850:WLM852021 WVI851850:WVI852021 A917386:A917557 IW917386:IW917557 SS917386:SS917557 ACO917386:ACO917557 AMK917386:AMK917557 AWG917386:AWG917557 BGC917386:BGC917557 BPY917386:BPY917557 BZU917386:BZU917557 CJQ917386:CJQ917557 CTM917386:CTM917557 DDI917386:DDI917557 DNE917386:DNE917557 DXA917386:DXA917557 EGW917386:EGW917557 EQS917386:EQS917557 FAO917386:FAO917557 FKK917386:FKK917557 FUG917386:FUG917557 GEC917386:GEC917557 GNY917386:GNY917557 GXU917386:GXU917557 HHQ917386:HHQ917557 HRM917386:HRM917557 IBI917386:IBI917557 ILE917386:ILE917557 IVA917386:IVA917557 JEW917386:JEW917557 JOS917386:JOS917557 JYO917386:JYO917557 KIK917386:KIK917557 KSG917386:KSG917557 LCC917386:LCC917557 LLY917386:LLY917557 LVU917386:LVU917557 MFQ917386:MFQ917557 MPM917386:MPM917557 MZI917386:MZI917557 NJE917386:NJE917557 NTA917386:NTA917557 OCW917386:OCW917557 OMS917386:OMS917557 OWO917386:OWO917557 PGK917386:PGK917557 PQG917386:PQG917557 QAC917386:QAC917557 QJY917386:QJY917557 QTU917386:QTU917557 RDQ917386:RDQ917557 RNM917386:RNM917557 RXI917386:RXI917557 SHE917386:SHE917557 SRA917386:SRA917557 TAW917386:TAW917557 TKS917386:TKS917557 TUO917386:TUO917557 UEK917386:UEK917557 UOG917386:UOG917557 UYC917386:UYC917557 VHY917386:VHY917557 VRU917386:VRU917557 WBQ917386:WBQ917557 WLM917386:WLM917557 WVI917386:WVI917557 A982922:A983093 IW982922:IW983093 SS982922:SS983093 ACO982922:ACO983093 AMK982922:AMK983093 AWG982922:AWG983093 BGC982922:BGC983093 BPY982922:BPY983093 BZU982922:BZU983093 CJQ982922:CJQ983093 CTM982922:CTM983093 DDI982922:DDI983093 DNE982922:DNE983093 DXA982922:DXA983093 EGW982922:EGW983093 EQS982922:EQS983093 FAO982922:FAO983093 FKK982922:FKK983093 FUG982922:FUG983093 GEC982922:GEC983093 GNY982922:GNY983093 GXU982922:GXU983093 HHQ982922:HHQ983093 HRM982922:HRM983093 IBI982922:IBI983093 ILE982922:ILE983093 IVA982922:IVA983093 JEW982922:JEW983093 JOS982922:JOS983093 JYO982922:JYO983093 KIK982922:KIK983093 KSG982922:KSG983093 LCC982922:LCC983093 LLY982922:LLY983093 LVU982922:LVU983093 MFQ982922:MFQ983093 MPM982922:MPM983093 MZI982922:MZI983093 NJE982922:NJE983093 NTA982922:NTA983093 OCW982922:OCW983093 OMS982922:OMS983093 OWO982922:OWO983093 PGK982922:PGK983093 PQG982922:PQG983093 QAC982922:QAC983093 QJY982922:QJY983093 QTU982922:QTU983093 RDQ982922:RDQ983093 RNM982922:RNM983093 RXI982922:RXI983093 SHE982922:SHE983093 SRA982922:SRA983093 TAW982922:TAW983093 TKS982922:TKS983093 TUO982922:TUO983093 UEK982922:UEK983093 UOG982922:UOG983093 UYC982922:UYC983093 VHY982922:VHY983093 VRU982922:VRU983093 WBQ982922:WBQ983093 WLM982922:WLM983093 WVI982922:WVI983093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F8:F53 WVN8:WVN53 WLR8:WLR53 WBV8:WBV53 VRZ8:VRZ53 VID8:VID53 UYH8:UYH53 UOL8:UOL53 UEP8:UEP53 TUT8:TUT53 TKX8:TKX53 TBB8:TBB53 SRF8:SRF53 SHJ8:SHJ53 RXN8:RXN53 RNR8:RNR53 RDV8:RDV53 QTZ8:QTZ53 QKD8:QKD53 QAH8:QAH53 PQL8:PQL53 PGP8:PGP53 OWT8:OWT53 OMX8:OMX53 ODB8:ODB53 NTF8:NTF53 NJJ8:NJJ53 MZN8:MZN53 MPR8:MPR53 MFV8:MFV53 LVZ8:LVZ53 LMD8:LMD53 LCH8:LCH53 KSL8:KSL53 KIP8:KIP53 JYT8:JYT53 JOX8:JOX53 JFB8:JFB53 IVF8:IVF53 ILJ8:ILJ53 IBN8:IBN53 HRR8:HRR53 HHV8:HHV53 GXZ8:GXZ53 GOD8:GOD53 GEH8:GEH53 FUL8:FUL53 FKP8:FKP53 FAT8:FAT53 EQX8:EQX53 EHB8:EHB53 DXF8:DXF53 DNJ8:DNJ53 DDN8:DDN53 CTR8:CTR53 CJV8:CJV53 BZZ8:BZZ53 BQD8:BQD53 BGH8:BGH53 AWL8:AWL53 AMP8:AMP53 ACT8:ACT53 SX8:SX53 JB8:JB53 A8:A53">
      <formula1>1</formula1>
      <formula2>2000</formula2>
    </dataValidation>
    <dataValidation type="whole" allowBlank="1" showErrorMessage="1" sqref="N65418:N65574 JJ65418:JJ65574 TF65418:TF65574 ADB65418:ADB65574 AMX65418:AMX65574 AWT65418:AWT65574 BGP65418:BGP65574 BQL65418:BQL65574 CAH65418:CAH65574 CKD65418:CKD65574 CTZ65418:CTZ65574 DDV65418:DDV65574 DNR65418:DNR65574 DXN65418:DXN65574 EHJ65418:EHJ65574 ERF65418:ERF65574 FBB65418:FBB65574 FKX65418:FKX65574 FUT65418:FUT65574 GEP65418:GEP65574 GOL65418:GOL65574 GYH65418:GYH65574 HID65418:HID65574 HRZ65418:HRZ65574 IBV65418:IBV65574 ILR65418:ILR65574 IVN65418:IVN65574 JFJ65418:JFJ65574 JPF65418:JPF65574 JZB65418:JZB65574 KIX65418:KIX65574 KST65418:KST65574 LCP65418:LCP65574 LML65418:LML65574 LWH65418:LWH65574 MGD65418:MGD65574 MPZ65418:MPZ65574 MZV65418:MZV65574 NJR65418:NJR65574 NTN65418:NTN65574 ODJ65418:ODJ65574 ONF65418:ONF65574 OXB65418:OXB65574 PGX65418:PGX65574 PQT65418:PQT65574 QAP65418:QAP65574 QKL65418:QKL65574 QUH65418:QUH65574 RED65418:RED65574 RNZ65418:RNZ65574 RXV65418:RXV65574 SHR65418:SHR65574 SRN65418:SRN65574 TBJ65418:TBJ65574 TLF65418:TLF65574 TVB65418:TVB65574 UEX65418:UEX65574 UOT65418:UOT65574 UYP65418:UYP65574 VIL65418:VIL65574 VSH65418:VSH65574 WCD65418:WCD65574 WLZ65418:WLZ65574 WVV65418:WVV65574 N130954:N131110 JJ130954:JJ131110 TF130954:TF131110 ADB130954:ADB131110 AMX130954:AMX131110 AWT130954:AWT131110 BGP130954:BGP131110 BQL130954:BQL131110 CAH130954:CAH131110 CKD130954:CKD131110 CTZ130954:CTZ131110 DDV130954:DDV131110 DNR130954:DNR131110 DXN130954:DXN131110 EHJ130954:EHJ131110 ERF130954:ERF131110 FBB130954:FBB131110 FKX130954:FKX131110 FUT130954:FUT131110 GEP130954:GEP131110 GOL130954:GOL131110 GYH130954:GYH131110 HID130954:HID131110 HRZ130954:HRZ131110 IBV130954:IBV131110 ILR130954:ILR131110 IVN130954:IVN131110 JFJ130954:JFJ131110 JPF130954:JPF131110 JZB130954:JZB131110 KIX130954:KIX131110 KST130954:KST131110 LCP130954:LCP131110 LML130954:LML131110 LWH130954:LWH131110 MGD130954:MGD131110 MPZ130954:MPZ131110 MZV130954:MZV131110 NJR130954:NJR131110 NTN130954:NTN131110 ODJ130954:ODJ131110 ONF130954:ONF131110 OXB130954:OXB131110 PGX130954:PGX131110 PQT130954:PQT131110 QAP130954:QAP131110 QKL130954:QKL131110 QUH130954:QUH131110 RED130954:RED131110 RNZ130954:RNZ131110 RXV130954:RXV131110 SHR130954:SHR131110 SRN130954:SRN131110 TBJ130954:TBJ131110 TLF130954:TLF131110 TVB130954:TVB131110 UEX130954:UEX131110 UOT130954:UOT131110 UYP130954:UYP131110 VIL130954:VIL131110 VSH130954:VSH131110 WCD130954:WCD131110 WLZ130954:WLZ131110 WVV130954:WVV131110 N196490:N196646 JJ196490:JJ196646 TF196490:TF196646 ADB196490:ADB196646 AMX196490:AMX196646 AWT196490:AWT196646 BGP196490:BGP196646 BQL196490:BQL196646 CAH196490:CAH196646 CKD196490:CKD196646 CTZ196490:CTZ196646 DDV196490:DDV196646 DNR196490:DNR196646 DXN196490:DXN196646 EHJ196490:EHJ196646 ERF196490:ERF196646 FBB196490:FBB196646 FKX196490:FKX196646 FUT196490:FUT196646 GEP196490:GEP196646 GOL196490:GOL196646 GYH196490:GYH196646 HID196490:HID196646 HRZ196490:HRZ196646 IBV196490:IBV196646 ILR196490:ILR196646 IVN196490:IVN196646 JFJ196490:JFJ196646 JPF196490:JPF196646 JZB196490:JZB196646 KIX196490:KIX196646 KST196490:KST196646 LCP196490:LCP196646 LML196490:LML196646 LWH196490:LWH196646 MGD196490:MGD196646 MPZ196490:MPZ196646 MZV196490:MZV196646 NJR196490:NJR196646 NTN196490:NTN196646 ODJ196490:ODJ196646 ONF196490:ONF196646 OXB196490:OXB196646 PGX196490:PGX196646 PQT196490:PQT196646 QAP196490:QAP196646 QKL196490:QKL196646 QUH196490:QUH196646 RED196490:RED196646 RNZ196490:RNZ196646 RXV196490:RXV196646 SHR196490:SHR196646 SRN196490:SRN196646 TBJ196490:TBJ196646 TLF196490:TLF196646 TVB196490:TVB196646 UEX196490:UEX196646 UOT196490:UOT196646 UYP196490:UYP196646 VIL196490:VIL196646 VSH196490:VSH196646 WCD196490:WCD196646 WLZ196490:WLZ196646 WVV196490:WVV196646 N262026:N262182 JJ262026:JJ262182 TF262026:TF262182 ADB262026:ADB262182 AMX262026:AMX262182 AWT262026:AWT262182 BGP262026:BGP262182 BQL262026:BQL262182 CAH262026:CAH262182 CKD262026:CKD262182 CTZ262026:CTZ262182 DDV262026:DDV262182 DNR262026:DNR262182 DXN262026:DXN262182 EHJ262026:EHJ262182 ERF262026:ERF262182 FBB262026:FBB262182 FKX262026:FKX262182 FUT262026:FUT262182 GEP262026:GEP262182 GOL262026:GOL262182 GYH262026:GYH262182 HID262026:HID262182 HRZ262026:HRZ262182 IBV262026:IBV262182 ILR262026:ILR262182 IVN262026:IVN262182 JFJ262026:JFJ262182 JPF262026:JPF262182 JZB262026:JZB262182 KIX262026:KIX262182 KST262026:KST262182 LCP262026:LCP262182 LML262026:LML262182 LWH262026:LWH262182 MGD262026:MGD262182 MPZ262026:MPZ262182 MZV262026:MZV262182 NJR262026:NJR262182 NTN262026:NTN262182 ODJ262026:ODJ262182 ONF262026:ONF262182 OXB262026:OXB262182 PGX262026:PGX262182 PQT262026:PQT262182 QAP262026:QAP262182 QKL262026:QKL262182 QUH262026:QUH262182 RED262026:RED262182 RNZ262026:RNZ262182 RXV262026:RXV262182 SHR262026:SHR262182 SRN262026:SRN262182 TBJ262026:TBJ262182 TLF262026:TLF262182 TVB262026:TVB262182 UEX262026:UEX262182 UOT262026:UOT262182 UYP262026:UYP262182 VIL262026:VIL262182 VSH262026:VSH262182 WCD262026:WCD262182 WLZ262026:WLZ262182 WVV262026:WVV262182 N327562:N327718 JJ327562:JJ327718 TF327562:TF327718 ADB327562:ADB327718 AMX327562:AMX327718 AWT327562:AWT327718 BGP327562:BGP327718 BQL327562:BQL327718 CAH327562:CAH327718 CKD327562:CKD327718 CTZ327562:CTZ327718 DDV327562:DDV327718 DNR327562:DNR327718 DXN327562:DXN327718 EHJ327562:EHJ327718 ERF327562:ERF327718 FBB327562:FBB327718 FKX327562:FKX327718 FUT327562:FUT327718 GEP327562:GEP327718 GOL327562:GOL327718 GYH327562:GYH327718 HID327562:HID327718 HRZ327562:HRZ327718 IBV327562:IBV327718 ILR327562:ILR327718 IVN327562:IVN327718 JFJ327562:JFJ327718 JPF327562:JPF327718 JZB327562:JZB327718 KIX327562:KIX327718 KST327562:KST327718 LCP327562:LCP327718 LML327562:LML327718 LWH327562:LWH327718 MGD327562:MGD327718 MPZ327562:MPZ327718 MZV327562:MZV327718 NJR327562:NJR327718 NTN327562:NTN327718 ODJ327562:ODJ327718 ONF327562:ONF327718 OXB327562:OXB327718 PGX327562:PGX327718 PQT327562:PQT327718 QAP327562:QAP327718 QKL327562:QKL327718 QUH327562:QUH327718 RED327562:RED327718 RNZ327562:RNZ327718 RXV327562:RXV327718 SHR327562:SHR327718 SRN327562:SRN327718 TBJ327562:TBJ327718 TLF327562:TLF327718 TVB327562:TVB327718 UEX327562:UEX327718 UOT327562:UOT327718 UYP327562:UYP327718 VIL327562:VIL327718 VSH327562:VSH327718 WCD327562:WCD327718 WLZ327562:WLZ327718 WVV327562:WVV327718 N393098:N393254 JJ393098:JJ393254 TF393098:TF393254 ADB393098:ADB393254 AMX393098:AMX393254 AWT393098:AWT393254 BGP393098:BGP393254 BQL393098:BQL393254 CAH393098:CAH393254 CKD393098:CKD393254 CTZ393098:CTZ393254 DDV393098:DDV393254 DNR393098:DNR393254 DXN393098:DXN393254 EHJ393098:EHJ393254 ERF393098:ERF393254 FBB393098:FBB393254 FKX393098:FKX393254 FUT393098:FUT393254 GEP393098:GEP393254 GOL393098:GOL393254 GYH393098:GYH393254 HID393098:HID393254 HRZ393098:HRZ393254 IBV393098:IBV393254 ILR393098:ILR393254 IVN393098:IVN393254 JFJ393098:JFJ393254 JPF393098:JPF393254 JZB393098:JZB393254 KIX393098:KIX393254 KST393098:KST393254 LCP393098:LCP393254 LML393098:LML393254 LWH393098:LWH393254 MGD393098:MGD393254 MPZ393098:MPZ393254 MZV393098:MZV393254 NJR393098:NJR393254 NTN393098:NTN393254 ODJ393098:ODJ393254 ONF393098:ONF393254 OXB393098:OXB393254 PGX393098:PGX393254 PQT393098:PQT393254 QAP393098:QAP393254 QKL393098:QKL393254 QUH393098:QUH393254 RED393098:RED393254 RNZ393098:RNZ393254 RXV393098:RXV393254 SHR393098:SHR393254 SRN393098:SRN393254 TBJ393098:TBJ393254 TLF393098:TLF393254 TVB393098:TVB393254 UEX393098:UEX393254 UOT393098:UOT393254 UYP393098:UYP393254 VIL393098:VIL393254 VSH393098:VSH393254 WCD393098:WCD393254 WLZ393098:WLZ393254 WVV393098:WVV393254 N458634:N458790 JJ458634:JJ458790 TF458634:TF458790 ADB458634:ADB458790 AMX458634:AMX458790 AWT458634:AWT458790 BGP458634:BGP458790 BQL458634:BQL458790 CAH458634:CAH458790 CKD458634:CKD458790 CTZ458634:CTZ458790 DDV458634:DDV458790 DNR458634:DNR458790 DXN458634:DXN458790 EHJ458634:EHJ458790 ERF458634:ERF458790 FBB458634:FBB458790 FKX458634:FKX458790 FUT458634:FUT458790 GEP458634:GEP458790 GOL458634:GOL458790 GYH458634:GYH458790 HID458634:HID458790 HRZ458634:HRZ458790 IBV458634:IBV458790 ILR458634:ILR458790 IVN458634:IVN458790 JFJ458634:JFJ458790 JPF458634:JPF458790 JZB458634:JZB458790 KIX458634:KIX458790 KST458634:KST458790 LCP458634:LCP458790 LML458634:LML458790 LWH458634:LWH458790 MGD458634:MGD458790 MPZ458634:MPZ458790 MZV458634:MZV458790 NJR458634:NJR458790 NTN458634:NTN458790 ODJ458634:ODJ458790 ONF458634:ONF458790 OXB458634:OXB458790 PGX458634:PGX458790 PQT458634:PQT458790 QAP458634:QAP458790 QKL458634:QKL458790 QUH458634:QUH458790 RED458634:RED458790 RNZ458634:RNZ458790 RXV458634:RXV458790 SHR458634:SHR458790 SRN458634:SRN458790 TBJ458634:TBJ458790 TLF458634:TLF458790 TVB458634:TVB458790 UEX458634:UEX458790 UOT458634:UOT458790 UYP458634:UYP458790 VIL458634:VIL458790 VSH458634:VSH458790 WCD458634:WCD458790 WLZ458634:WLZ458790 WVV458634:WVV458790 N524170:N524326 JJ524170:JJ524326 TF524170:TF524326 ADB524170:ADB524326 AMX524170:AMX524326 AWT524170:AWT524326 BGP524170:BGP524326 BQL524170:BQL524326 CAH524170:CAH524326 CKD524170:CKD524326 CTZ524170:CTZ524326 DDV524170:DDV524326 DNR524170:DNR524326 DXN524170:DXN524326 EHJ524170:EHJ524326 ERF524170:ERF524326 FBB524170:FBB524326 FKX524170:FKX524326 FUT524170:FUT524326 GEP524170:GEP524326 GOL524170:GOL524326 GYH524170:GYH524326 HID524170:HID524326 HRZ524170:HRZ524326 IBV524170:IBV524326 ILR524170:ILR524326 IVN524170:IVN524326 JFJ524170:JFJ524326 JPF524170:JPF524326 JZB524170:JZB524326 KIX524170:KIX524326 KST524170:KST524326 LCP524170:LCP524326 LML524170:LML524326 LWH524170:LWH524326 MGD524170:MGD524326 MPZ524170:MPZ524326 MZV524170:MZV524326 NJR524170:NJR524326 NTN524170:NTN524326 ODJ524170:ODJ524326 ONF524170:ONF524326 OXB524170:OXB524326 PGX524170:PGX524326 PQT524170:PQT524326 QAP524170:QAP524326 QKL524170:QKL524326 QUH524170:QUH524326 RED524170:RED524326 RNZ524170:RNZ524326 RXV524170:RXV524326 SHR524170:SHR524326 SRN524170:SRN524326 TBJ524170:TBJ524326 TLF524170:TLF524326 TVB524170:TVB524326 UEX524170:UEX524326 UOT524170:UOT524326 UYP524170:UYP524326 VIL524170:VIL524326 VSH524170:VSH524326 WCD524170:WCD524326 WLZ524170:WLZ524326 WVV524170:WVV524326 N589706:N589862 JJ589706:JJ589862 TF589706:TF589862 ADB589706:ADB589862 AMX589706:AMX589862 AWT589706:AWT589862 BGP589706:BGP589862 BQL589706:BQL589862 CAH589706:CAH589862 CKD589706:CKD589862 CTZ589706:CTZ589862 DDV589706:DDV589862 DNR589706:DNR589862 DXN589706:DXN589862 EHJ589706:EHJ589862 ERF589706:ERF589862 FBB589706:FBB589862 FKX589706:FKX589862 FUT589706:FUT589862 GEP589706:GEP589862 GOL589706:GOL589862 GYH589706:GYH589862 HID589706:HID589862 HRZ589706:HRZ589862 IBV589706:IBV589862 ILR589706:ILR589862 IVN589706:IVN589862 JFJ589706:JFJ589862 JPF589706:JPF589862 JZB589706:JZB589862 KIX589706:KIX589862 KST589706:KST589862 LCP589706:LCP589862 LML589706:LML589862 LWH589706:LWH589862 MGD589706:MGD589862 MPZ589706:MPZ589862 MZV589706:MZV589862 NJR589706:NJR589862 NTN589706:NTN589862 ODJ589706:ODJ589862 ONF589706:ONF589862 OXB589706:OXB589862 PGX589706:PGX589862 PQT589706:PQT589862 QAP589706:QAP589862 QKL589706:QKL589862 QUH589706:QUH589862 RED589706:RED589862 RNZ589706:RNZ589862 RXV589706:RXV589862 SHR589706:SHR589862 SRN589706:SRN589862 TBJ589706:TBJ589862 TLF589706:TLF589862 TVB589706:TVB589862 UEX589706:UEX589862 UOT589706:UOT589862 UYP589706:UYP589862 VIL589706:VIL589862 VSH589706:VSH589862 WCD589706:WCD589862 WLZ589706:WLZ589862 WVV589706:WVV589862 N655242:N655398 JJ655242:JJ655398 TF655242:TF655398 ADB655242:ADB655398 AMX655242:AMX655398 AWT655242:AWT655398 BGP655242:BGP655398 BQL655242:BQL655398 CAH655242:CAH655398 CKD655242:CKD655398 CTZ655242:CTZ655398 DDV655242:DDV655398 DNR655242:DNR655398 DXN655242:DXN655398 EHJ655242:EHJ655398 ERF655242:ERF655398 FBB655242:FBB655398 FKX655242:FKX655398 FUT655242:FUT655398 GEP655242:GEP655398 GOL655242:GOL655398 GYH655242:GYH655398 HID655242:HID655398 HRZ655242:HRZ655398 IBV655242:IBV655398 ILR655242:ILR655398 IVN655242:IVN655398 JFJ655242:JFJ655398 JPF655242:JPF655398 JZB655242:JZB655398 KIX655242:KIX655398 KST655242:KST655398 LCP655242:LCP655398 LML655242:LML655398 LWH655242:LWH655398 MGD655242:MGD655398 MPZ655242:MPZ655398 MZV655242:MZV655398 NJR655242:NJR655398 NTN655242:NTN655398 ODJ655242:ODJ655398 ONF655242:ONF655398 OXB655242:OXB655398 PGX655242:PGX655398 PQT655242:PQT655398 QAP655242:QAP655398 QKL655242:QKL655398 QUH655242:QUH655398 RED655242:RED655398 RNZ655242:RNZ655398 RXV655242:RXV655398 SHR655242:SHR655398 SRN655242:SRN655398 TBJ655242:TBJ655398 TLF655242:TLF655398 TVB655242:TVB655398 UEX655242:UEX655398 UOT655242:UOT655398 UYP655242:UYP655398 VIL655242:VIL655398 VSH655242:VSH655398 WCD655242:WCD655398 WLZ655242:WLZ655398 WVV655242:WVV655398 N720778:N720934 JJ720778:JJ720934 TF720778:TF720934 ADB720778:ADB720934 AMX720778:AMX720934 AWT720778:AWT720934 BGP720778:BGP720934 BQL720778:BQL720934 CAH720778:CAH720934 CKD720778:CKD720934 CTZ720778:CTZ720934 DDV720778:DDV720934 DNR720778:DNR720934 DXN720778:DXN720934 EHJ720778:EHJ720934 ERF720778:ERF720934 FBB720778:FBB720934 FKX720778:FKX720934 FUT720778:FUT720934 GEP720778:GEP720934 GOL720778:GOL720934 GYH720778:GYH720934 HID720778:HID720934 HRZ720778:HRZ720934 IBV720778:IBV720934 ILR720778:ILR720934 IVN720778:IVN720934 JFJ720778:JFJ720934 JPF720778:JPF720934 JZB720778:JZB720934 KIX720778:KIX720934 KST720778:KST720934 LCP720778:LCP720934 LML720778:LML720934 LWH720778:LWH720934 MGD720778:MGD720934 MPZ720778:MPZ720934 MZV720778:MZV720934 NJR720778:NJR720934 NTN720778:NTN720934 ODJ720778:ODJ720934 ONF720778:ONF720934 OXB720778:OXB720934 PGX720778:PGX720934 PQT720778:PQT720934 QAP720778:QAP720934 QKL720778:QKL720934 QUH720778:QUH720934 RED720778:RED720934 RNZ720778:RNZ720934 RXV720778:RXV720934 SHR720778:SHR720934 SRN720778:SRN720934 TBJ720778:TBJ720934 TLF720778:TLF720934 TVB720778:TVB720934 UEX720778:UEX720934 UOT720778:UOT720934 UYP720778:UYP720934 VIL720778:VIL720934 VSH720778:VSH720934 WCD720778:WCD720934 WLZ720778:WLZ720934 WVV720778:WVV720934 N786314:N786470 JJ786314:JJ786470 TF786314:TF786470 ADB786314:ADB786470 AMX786314:AMX786470 AWT786314:AWT786470 BGP786314:BGP786470 BQL786314:BQL786470 CAH786314:CAH786470 CKD786314:CKD786470 CTZ786314:CTZ786470 DDV786314:DDV786470 DNR786314:DNR786470 DXN786314:DXN786470 EHJ786314:EHJ786470 ERF786314:ERF786470 FBB786314:FBB786470 FKX786314:FKX786470 FUT786314:FUT786470 GEP786314:GEP786470 GOL786314:GOL786470 GYH786314:GYH786470 HID786314:HID786470 HRZ786314:HRZ786470 IBV786314:IBV786470 ILR786314:ILR786470 IVN786314:IVN786470 JFJ786314:JFJ786470 JPF786314:JPF786470 JZB786314:JZB786470 KIX786314:KIX786470 KST786314:KST786470 LCP786314:LCP786470 LML786314:LML786470 LWH786314:LWH786470 MGD786314:MGD786470 MPZ786314:MPZ786470 MZV786314:MZV786470 NJR786314:NJR786470 NTN786314:NTN786470 ODJ786314:ODJ786470 ONF786314:ONF786470 OXB786314:OXB786470 PGX786314:PGX786470 PQT786314:PQT786470 QAP786314:QAP786470 QKL786314:QKL786470 QUH786314:QUH786470 RED786314:RED786470 RNZ786314:RNZ786470 RXV786314:RXV786470 SHR786314:SHR786470 SRN786314:SRN786470 TBJ786314:TBJ786470 TLF786314:TLF786470 TVB786314:TVB786470 UEX786314:UEX786470 UOT786314:UOT786470 UYP786314:UYP786470 VIL786314:VIL786470 VSH786314:VSH786470 WCD786314:WCD786470 WLZ786314:WLZ786470 WVV786314:WVV786470 N851850:N852006 JJ851850:JJ852006 TF851850:TF852006 ADB851850:ADB852006 AMX851850:AMX852006 AWT851850:AWT852006 BGP851850:BGP852006 BQL851850:BQL852006 CAH851850:CAH852006 CKD851850:CKD852006 CTZ851850:CTZ852006 DDV851850:DDV852006 DNR851850:DNR852006 DXN851850:DXN852006 EHJ851850:EHJ852006 ERF851850:ERF852006 FBB851850:FBB852006 FKX851850:FKX852006 FUT851850:FUT852006 GEP851850:GEP852006 GOL851850:GOL852006 GYH851850:GYH852006 HID851850:HID852006 HRZ851850:HRZ852006 IBV851850:IBV852006 ILR851850:ILR852006 IVN851850:IVN852006 JFJ851850:JFJ852006 JPF851850:JPF852006 JZB851850:JZB852006 KIX851850:KIX852006 KST851850:KST852006 LCP851850:LCP852006 LML851850:LML852006 LWH851850:LWH852006 MGD851850:MGD852006 MPZ851850:MPZ852006 MZV851850:MZV852006 NJR851850:NJR852006 NTN851850:NTN852006 ODJ851850:ODJ852006 ONF851850:ONF852006 OXB851850:OXB852006 PGX851850:PGX852006 PQT851850:PQT852006 QAP851850:QAP852006 QKL851850:QKL852006 QUH851850:QUH852006 RED851850:RED852006 RNZ851850:RNZ852006 RXV851850:RXV852006 SHR851850:SHR852006 SRN851850:SRN852006 TBJ851850:TBJ852006 TLF851850:TLF852006 TVB851850:TVB852006 UEX851850:UEX852006 UOT851850:UOT852006 UYP851850:UYP852006 VIL851850:VIL852006 VSH851850:VSH852006 WCD851850:WCD852006 WLZ851850:WLZ852006 WVV851850:WVV852006 N917386:N917542 JJ917386:JJ917542 TF917386:TF917542 ADB917386:ADB917542 AMX917386:AMX917542 AWT917386:AWT917542 BGP917386:BGP917542 BQL917386:BQL917542 CAH917386:CAH917542 CKD917386:CKD917542 CTZ917386:CTZ917542 DDV917386:DDV917542 DNR917386:DNR917542 DXN917386:DXN917542 EHJ917386:EHJ917542 ERF917386:ERF917542 FBB917386:FBB917542 FKX917386:FKX917542 FUT917386:FUT917542 GEP917386:GEP917542 GOL917386:GOL917542 GYH917386:GYH917542 HID917386:HID917542 HRZ917386:HRZ917542 IBV917386:IBV917542 ILR917386:ILR917542 IVN917386:IVN917542 JFJ917386:JFJ917542 JPF917386:JPF917542 JZB917386:JZB917542 KIX917386:KIX917542 KST917386:KST917542 LCP917386:LCP917542 LML917386:LML917542 LWH917386:LWH917542 MGD917386:MGD917542 MPZ917386:MPZ917542 MZV917386:MZV917542 NJR917386:NJR917542 NTN917386:NTN917542 ODJ917386:ODJ917542 ONF917386:ONF917542 OXB917386:OXB917542 PGX917386:PGX917542 PQT917386:PQT917542 QAP917386:QAP917542 QKL917386:QKL917542 QUH917386:QUH917542 RED917386:RED917542 RNZ917386:RNZ917542 RXV917386:RXV917542 SHR917386:SHR917542 SRN917386:SRN917542 TBJ917386:TBJ917542 TLF917386:TLF917542 TVB917386:TVB917542 UEX917386:UEX917542 UOT917386:UOT917542 UYP917386:UYP917542 VIL917386:VIL917542 VSH917386:VSH917542 WCD917386:WCD917542 WLZ917386:WLZ917542 WVV917386:WVV917542 N982922:N983078 JJ982922:JJ983078 TF982922:TF983078 ADB982922:ADB983078 AMX982922:AMX983078 AWT982922:AWT983078 BGP982922:BGP983078 BQL982922:BQL983078 CAH982922:CAH983078 CKD982922:CKD983078 CTZ982922:CTZ983078 DDV982922:DDV983078 DNR982922:DNR983078 DXN982922:DXN983078 EHJ982922:EHJ983078 ERF982922:ERF983078 FBB982922:FBB983078 FKX982922:FKX983078 FUT982922:FUT983078 GEP982922:GEP983078 GOL982922:GOL983078 GYH982922:GYH983078 HID982922:HID983078 HRZ982922:HRZ983078 IBV982922:IBV983078 ILR982922:ILR983078 IVN982922:IVN983078 JFJ982922:JFJ983078 JPF982922:JPF983078 JZB982922:JZB983078 KIX982922:KIX983078 KST982922:KST983078 LCP982922:LCP983078 LML982922:LML983078 LWH982922:LWH983078 MGD982922:MGD983078 MPZ982922:MPZ983078 MZV982922:MZV983078 NJR982922:NJR983078 NTN982922:NTN983078 ODJ982922:ODJ983078 ONF982922:ONF983078 OXB982922:OXB983078 PGX982922:PGX983078 PQT982922:PQT983078 QAP982922:QAP983078 QKL982922:QKL983078 QUH982922:QUH983078 RED982922:RED983078 RNZ982922:RNZ983078 RXV982922:RXV983078 SHR982922:SHR983078 SRN982922:SRN983078 TBJ982922:TBJ983078 TLF982922:TLF983078 TVB982922:TVB983078 UEX982922:UEX983078 UOT982922:UOT983078 UYP982922:UYP983078 VIL982922:VIL983078 VSH982922:VSH983078 WCD982922:WCD983078 WLZ982922:WLZ983078 WVV982922:WVV983078 N65576:N65589 JJ65576:JJ65589 TF65576:TF65589 ADB65576:ADB65589 AMX65576:AMX65589 AWT65576:AWT65589 BGP65576:BGP65589 BQL65576:BQL65589 CAH65576:CAH65589 CKD65576:CKD65589 CTZ65576:CTZ65589 DDV65576:DDV65589 DNR65576:DNR65589 DXN65576:DXN65589 EHJ65576:EHJ65589 ERF65576:ERF65589 FBB65576:FBB65589 FKX65576:FKX65589 FUT65576:FUT65589 GEP65576:GEP65589 GOL65576:GOL65589 GYH65576:GYH65589 HID65576:HID65589 HRZ65576:HRZ65589 IBV65576:IBV65589 ILR65576:ILR65589 IVN65576:IVN65589 JFJ65576:JFJ65589 JPF65576:JPF65589 JZB65576:JZB65589 KIX65576:KIX65589 KST65576:KST65589 LCP65576:LCP65589 LML65576:LML65589 LWH65576:LWH65589 MGD65576:MGD65589 MPZ65576:MPZ65589 MZV65576:MZV65589 NJR65576:NJR65589 NTN65576:NTN65589 ODJ65576:ODJ65589 ONF65576:ONF65589 OXB65576:OXB65589 PGX65576:PGX65589 PQT65576:PQT65589 QAP65576:QAP65589 QKL65576:QKL65589 QUH65576:QUH65589 RED65576:RED65589 RNZ65576:RNZ65589 RXV65576:RXV65589 SHR65576:SHR65589 SRN65576:SRN65589 TBJ65576:TBJ65589 TLF65576:TLF65589 TVB65576:TVB65589 UEX65576:UEX65589 UOT65576:UOT65589 UYP65576:UYP65589 VIL65576:VIL65589 VSH65576:VSH65589 WCD65576:WCD65589 WLZ65576:WLZ65589 WVV65576:WVV65589 N131112:N131125 JJ131112:JJ131125 TF131112:TF131125 ADB131112:ADB131125 AMX131112:AMX131125 AWT131112:AWT131125 BGP131112:BGP131125 BQL131112:BQL131125 CAH131112:CAH131125 CKD131112:CKD131125 CTZ131112:CTZ131125 DDV131112:DDV131125 DNR131112:DNR131125 DXN131112:DXN131125 EHJ131112:EHJ131125 ERF131112:ERF131125 FBB131112:FBB131125 FKX131112:FKX131125 FUT131112:FUT131125 GEP131112:GEP131125 GOL131112:GOL131125 GYH131112:GYH131125 HID131112:HID131125 HRZ131112:HRZ131125 IBV131112:IBV131125 ILR131112:ILR131125 IVN131112:IVN131125 JFJ131112:JFJ131125 JPF131112:JPF131125 JZB131112:JZB131125 KIX131112:KIX131125 KST131112:KST131125 LCP131112:LCP131125 LML131112:LML131125 LWH131112:LWH131125 MGD131112:MGD131125 MPZ131112:MPZ131125 MZV131112:MZV131125 NJR131112:NJR131125 NTN131112:NTN131125 ODJ131112:ODJ131125 ONF131112:ONF131125 OXB131112:OXB131125 PGX131112:PGX131125 PQT131112:PQT131125 QAP131112:QAP131125 QKL131112:QKL131125 QUH131112:QUH131125 RED131112:RED131125 RNZ131112:RNZ131125 RXV131112:RXV131125 SHR131112:SHR131125 SRN131112:SRN131125 TBJ131112:TBJ131125 TLF131112:TLF131125 TVB131112:TVB131125 UEX131112:UEX131125 UOT131112:UOT131125 UYP131112:UYP131125 VIL131112:VIL131125 VSH131112:VSH131125 WCD131112:WCD131125 WLZ131112:WLZ131125 WVV131112:WVV131125 N196648:N196661 JJ196648:JJ196661 TF196648:TF196661 ADB196648:ADB196661 AMX196648:AMX196661 AWT196648:AWT196661 BGP196648:BGP196661 BQL196648:BQL196661 CAH196648:CAH196661 CKD196648:CKD196661 CTZ196648:CTZ196661 DDV196648:DDV196661 DNR196648:DNR196661 DXN196648:DXN196661 EHJ196648:EHJ196661 ERF196648:ERF196661 FBB196648:FBB196661 FKX196648:FKX196661 FUT196648:FUT196661 GEP196648:GEP196661 GOL196648:GOL196661 GYH196648:GYH196661 HID196648:HID196661 HRZ196648:HRZ196661 IBV196648:IBV196661 ILR196648:ILR196661 IVN196648:IVN196661 JFJ196648:JFJ196661 JPF196648:JPF196661 JZB196648:JZB196661 KIX196648:KIX196661 KST196648:KST196661 LCP196648:LCP196661 LML196648:LML196661 LWH196648:LWH196661 MGD196648:MGD196661 MPZ196648:MPZ196661 MZV196648:MZV196661 NJR196648:NJR196661 NTN196648:NTN196661 ODJ196648:ODJ196661 ONF196648:ONF196661 OXB196648:OXB196661 PGX196648:PGX196661 PQT196648:PQT196661 QAP196648:QAP196661 QKL196648:QKL196661 QUH196648:QUH196661 RED196648:RED196661 RNZ196648:RNZ196661 RXV196648:RXV196661 SHR196648:SHR196661 SRN196648:SRN196661 TBJ196648:TBJ196661 TLF196648:TLF196661 TVB196648:TVB196661 UEX196648:UEX196661 UOT196648:UOT196661 UYP196648:UYP196661 VIL196648:VIL196661 VSH196648:VSH196661 WCD196648:WCD196661 WLZ196648:WLZ196661 WVV196648:WVV196661 N262184:N262197 JJ262184:JJ262197 TF262184:TF262197 ADB262184:ADB262197 AMX262184:AMX262197 AWT262184:AWT262197 BGP262184:BGP262197 BQL262184:BQL262197 CAH262184:CAH262197 CKD262184:CKD262197 CTZ262184:CTZ262197 DDV262184:DDV262197 DNR262184:DNR262197 DXN262184:DXN262197 EHJ262184:EHJ262197 ERF262184:ERF262197 FBB262184:FBB262197 FKX262184:FKX262197 FUT262184:FUT262197 GEP262184:GEP262197 GOL262184:GOL262197 GYH262184:GYH262197 HID262184:HID262197 HRZ262184:HRZ262197 IBV262184:IBV262197 ILR262184:ILR262197 IVN262184:IVN262197 JFJ262184:JFJ262197 JPF262184:JPF262197 JZB262184:JZB262197 KIX262184:KIX262197 KST262184:KST262197 LCP262184:LCP262197 LML262184:LML262197 LWH262184:LWH262197 MGD262184:MGD262197 MPZ262184:MPZ262197 MZV262184:MZV262197 NJR262184:NJR262197 NTN262184:NTN262197 ODJ262184:ODJ262197 ONF262184:ONF262197 OXB262184:OXB262197 PGX262184:PGX262197 PQT262184:PQT262197 QAP262184:QAP262197 QKL262184:QKL262197 QUH262184:QUH262197 RED262184:RED262197 RNZ262184:RNZ262197 RXV262184:RXV262197 SHR262184:SHR262197 SRN262184:SRN262197 TBJ262184:TBJ262197 TLF262184:TLF262197 TVB262184:TVB262197 UEX262184:UEX262197 UOT262184:UOT262197 UYP262184:UYP262197 VIL262184:VIL262197 VSH262184:VSH262197 WCD262184:WCD262197 WLZ262184:WLZ262197 WVV262184:WVV262197 N327720:N327733 JJ327720:JJ327733 TF327720:TF327733 ADB327720:ADB327733 AMX327720:AMX327733 AWT327720:AWT327733 BGP327720:BGP327733 BQL327720:BQL327733 CAH327720:CAH327733 CKD327720:CKD327733 CTZ327720:CTZ327733 DDV327720:DDV327733 DNR327720:DNR327733 DXN327720:DXN327733 EHJ327720:EHJ327733 ERF327720:ERF327733 FBB327720:FBB327733 FKX327720:FKX327733 FUT327720:FUT327733 GEP327720:GEP327733 GOL327720:GOL327733 GYH327720:GYH327733 HID327720:HID327733 HRZ327720:HRZ327733 IBV327720:IBV327733 ILR327720:ILR327733 IVN327720:IVN327733 JFJ327720:JFJ327733 JPF327720:JPF327733 JZB327720:JZB327733 KIX327720:KIX327733 KST327720:KST327733 LCP327720:LCP327733 LML327720:LML327733 LWH327720:LWH327733 MGD327720:MGD327733 MPZ327720:MPZ327733 MZV327720:MZV327733 NJR327720:NJR327733 NTN327720:NTN327733 ODJ327720:ODJ327733 ONF327720:ONF327733 OXB327720:OXB327733 PGX327720:PGX327733 PQT327720:PQT327733 QAP327720:QAP327733 QKL327720:QKL327733 QUH327720:QUH327733 RED327720:RED327733 RNZ327720:RNZ327733 RXV327720:RXV327733 SHR327720:SHR327733 SRN327720:SRN327733 TBJ327720:TBJ327733 TLF327720:TLF327733 TVB327720:TVB327733 UEX327720:UEX327733 UOT327720:UOT327733 UYP327720:UYP327733 VIL327720:VIL327733 VSH327720:VSH327733 WCD327720:WCD327733 WLZ327720:WLZ327733 WVV327720:WVV327733 N393256:N393269 JJ393256:JJ393269 TF393256:TF393269 ADB393256:ADB393269 AMX393256:AMX393269 AWT393256:AWT393269 BGP393256:BGP393269 BQL393256:BQL393269 CAH393256:CAH393269 CKD393256:CKD393269 CTZ393256:CTZ393269 DDV393256:DDV393269 DNR393256:DNR393269 DXN393256:DXN393269 EHJ393256:EHJ393269 ERF393256:ERF393269 FBB393256:FBB393269 FKX393256:FKX393269 FUT393256:FUT393269 GEP393256:GEP393269 GOL393256:GOL393269 GYH393256:GYH393269 HID393256:HID393269 HRZ393256:HRZ393269 IBV393256:IBV393269 ILR393256:ILR393269 IVN393256:IVN393269 JFJ393256:JFJ393269 JPF393256:JPF393269 JZB393256:JZB393269 KIX393256:KIX393269 KST393256:KST393269 LCP393256:LCP393269 LML393256:LML393269 LWH393256:LWH393269 MGD393256:MGD393269 MPZ393256:MPZ393269 MZV393256:MZV393269 NJR393256:NJR393269 NTN393256:NTN393269 ODJ393256:ODJ393269 ONF393256:ONF393269 OXB393256:OXB393269 PGX393256:PGX393269 PQT393256:PQT393269 QAP393256:QAP393269 QKL393256:QKL393269 QUH393256:QUH393269 RED393256:RED393269 RNZ393256:RNZ393269 RXV393256:RXV393269 SHR393256:SHR393269 SRN393256:SRN393269 TBJ393256:TBJ393269 TLF393256:TLF393269 TVB393256:TVB393269 UEX393256:UEX393269 UOT393256:UOT393269 UYP393256:UYP393269 VIL393256:VIL393269 VSH393256:VSH393269 WCD393256:WCD393269 WLZ393256:WLZ393269 WVV393256:WVV393269 N458792:N458805 JJ458792:JJ458805 TF458792:TF458805 ADB458792:ADB458805 AMX458792:AMX458805 AWT458792:AWT458805 BGP458792:BGP458805 BQL458792:BQL458805 CAH458792:CAH458805 CKD458792:CKD458805 CTZ458792:CTZ458805 DDV458792:DDV458805 DNR458792:DNR458805 DXN458792:DXN458805 EHJ458792:EHJ458805 ERF458792:ERF458805 FBB458792:FBB458805 FKX458792:FKX458805 FUT458792:FUT458805 GEP458792:GEP458805 GOL458792:GOL458805 GYH458792:GYH458805 HID458792:HID458805 HRZ458792:HRZ458805 IBV458792:IBV458805 ILR458792:ILR458805 IVN458792:IVN458805 JFJ458792:JFJ458805 JPF458792:JPF458805 JZB458792:JZB458805 KIX458792:KIX458805 KST458792:KST458805 LCP458792:LCP458805 LML458792:LML458805 LWH458792:LWH458805 MGD458792:MGD458805 MPZ458792:MPZ458805 MZV458792:MZV458805 NJR458792:NJR458805 NTN458792:NTN458805 ODJ458792:ODJ458805 ONF458792:ONF458805 OXB458792:OXB458805 PGX458792:PGX458805 PQT458792:PQT458805 QAP458792:QAP458805 QKL458792:QKL458805 QUH458792:QUH458805 RED458792:RED458805 RNZ458792:RNZ458805 RXV458792:RXV458805 SHR458792:SHR458805 SRN458792:SRN458805 TBJ458792:TBJ458805 TLF458792:TLF458805 TVB458792:TVB458805 UEX458792:UEX458805 UOT458792:UOT458805 UYP458792:UYP458805 VIL458792:VIL458805 VSH458792:VSH458805 WCD458792:WCD458805 WLZ458792:WLZ458805 WVV458792:WVV458805 N524328:N524341 JJ524328:JJ524341 TF524328:TF524341 ADB524328:ADB524341 AMX524328:AMX524341 AWT524328:AWT524341 BGP524328:BGP524341 BQL524328:BQL524341 CAH524328:CAH524341 CKD524328:CKD524341 CTZ524328:CTZ524341 DDV524328:DDV524341 DNR524328:DNR524341 DXN524328:DXN524341 EHJ524328:EHJ524341 ERF524328:ERF524341 FBB524328:FBB524341 FKX524328:FKX524341 FUT524328:FUT524341 GEP524328:GEP524341 GOL524328:GOL524341 GYH524328:GYH524341 HID524328:HID524341 HRZ524328:HRZ524341 IBV524328:IBV524341 ILR524328:ILR524341 IVN524328:IVN524341 JFJ524328:JFJ524341 JPF524328:JPF524341 JZB524328:JZB524341 KIX524328:KIX524341 KST524328:KST524341 LCP524328:LCP524341 LML524328:LML524341 LWH524328:LWH524341 MGD524328:MGD524341 MPZ524328:MPZ524341 MZV524328:MZV524341 NJR524328:NJR524341 NTN524328:NTN524341 ODJ524328:ODJ524341 ONF524328:ONF524341 OXB524328:OXB524341 PGX524328:PGX524341 PQT524328:PQT524341 QAP524328:QAP524341 QKL524328:QKL524341 QUH524328:QUH524341 RED524328:RED524341 RNZ524328:RNZ524341 RXV524328:RXV524341 SHR524328:SHR524341 SRN524328:SRN524341 TBJ524328:TBJ524341 TLF524328:TLF524341 TVB524328:TVB524341 UEX524328:UEX524341 UOT524328:UOT524341 UYP524328:UYP524341 VIL524328:VIL524341 VSH524328:VSH524341 WCD524328:WCD524341 WLZ524328:WLZ524341 WVV524328:WVV524341 N589864:N589877 JJ589864:JJ589877 TF589864:TF589877 ADB589864:ADB589877 AMX589864:AMX589877 AWT589864:AWT589877 BGP589864:BGP589877 BQL589864:BQL589877 CAH589864:CAH589877 CKD589864:CKD589877 CTZ589864:CTZ589877 DDV589864:DDV589877 DNR589864:DNR589877 DXN589864:DXN589877 EHJ589864:EHJ589877 ERF589864:ERF589877 FBB589864:FBB589877 FKX589864:FKX589877 FUT589864:FUT589877 GEP589864:GEP589877 GOL589864:GOL589877 GYH589864:GYH589877 HID589864:HID589877 HRZ589864:HRZ589877 IBV589864:IBV589877 ILR589864:ILR589877 IVN589864:IVN589877 JFJ589864:JFJ589877 JPF589864:JPF589877 JZB589864:JZB589877 KIX589864:KIX589877 KST589864:KST589877 LCP589864:LCP589877 LML589864:LML589877 LWH589864:LWH589877 MGD589864:MGD589877 MPZ589864:MPZ589877 MZV589864:MZV589877 NJR589864:NJR589877 NTN589864:NTN589877 ODJ589864:ODJ589877 ONF589864:ONF589877 OXB589864:OXB589877 PGX589864:PGX589877 PQT589864:PQT589877 QAP589864:QAP589877 QKL589864:QKL589877 QUH589864:QUH589877 RED589864:RED589877 RNZ589864:RNZ589877 RXV589864:RXV589877 SHR589864:SHR589877 SRN589864:SRN589877 TBJ589864:TBJ589877 TLF589864:TLF589877 TVB589864:TVB589877 UEX589864:UEX589877 UOT589864:UOT589877 UYP589864:UYP589877 VIL589864:VIL589877 VSH589864:VSH589877 WCD589864:WCD589877 WLZ589864:WLZ589877 WVV589864:WVV589877 N655400:N655413 JJ655400:JJ655413 TF655400:TF655413 ADB655400:ADB655413 AMX655400:AMX655413 AWT655400:AWT655413 BGP655400:BGP655413 BQL655400:BQL655413 CAH655400:CAH655413 CKD655400:CKD655413 CTZ655400:CTZ655413 DDV655400:DDV655413 DNR655400:DNR655413 DXN655400:DXN655413 EHJ655400:EHJ655413 ERF655400:ERF655413 FBB655400:FBB655413 FKX655400:FKX655413 FUT655400:FUT655413 GEP655400:GEP655413 GOL655400:GOL655413 GYH655400:GYH655413 HID655400:HID655413 HRZ655400:HRZ655413 IBV655400:IBV655413 ILR655400:ILR655413 IVN655400:IVN655413 JFJ655400:JFJ655413 JPF655400:JPF655413 JZB655400:JZB655413 KIX655400:KIX655413 KST655400:KST655413 LCP655400:LCP655413 LML655400:LML655413 LWH655400:LWH655413 MGD655400:MGD655413 MPZ655400:MPZ655413 MZV655400:MZV655413 NJR655400:NJR655413 NTN655400:NTN655413 ODJ655400:ODJ655413 ONF655400:ONF655413 OXB655400:OXB655413 PGX655400:PGX655413 PQT655400:PQT655413 QAP655400:QAP655413 QKL655400:QKL655413 QUH655400:QUH655413 RED655400:RED655413 RNZ655400:RNZ655413 RXV655400:RXV655413 SHR655400:SHR655413 SRN655400:SRN655413 TBJ655400:TBJ655413 TLF655400:TLF655413 TVB655400:TVB655413 UEX655400:UEX655413 UOT655400:UOT655413 UYP655400:UYP655413 VIL655400:VIL655413 VSH655400:VSH655413 WCD655400:WCD655413 WLZ655400:WLZ655413 WVV655400:WVV655413 N720936:N720949 JJ720936:JJ720949 TF720936:TF720949 ADB720936:ADB720949 AMX720936:AMX720949 AWT720936:AWT720949 BGP720936:BGP720949 BQL720936:BQL720949 CAH720936:CAH720949 CKD720936:CKD720949 CTZ720936:CTZ720949 DDV720936:DDV720949 DNR720936:DNR720949 DXN720936:DXN720949 EHJ720936:EHJ720949 ERF720936:ERF720949 FBB720936:FBB720949 FKX720936:FKX720949 FUT720936:FUT720949 GEP720936:GEP720949 GOL720936:GOL720949 GYH720936:GYH720949 HID720936:HID720949 HRZ720936:HRZ720949 IBV720936:IBV720949 ILR720936:ILR720949 IVN720936:IVN720949 JFJ720936:JFJ720949 JPF720936:JPF720949 JZB720936:JZB720949 KIX720936:KIX720949 KST720936:KST720949 LCP720936:LCP720949 LML720936:LML720949 LWH720936:LWH720949 MGD720936:MGD720949 MPZ720936:MPZ720949 MZV720936:MZV720949 NJR720936:NJR720949 NTN720936:NTN720949 ODJ720936:ODJ720949 ONF720936:ONF720949 OXB720936:OXB720949 PGX720936:PGX720949 PQT720936:PQT720949 QAP720936:QAP720949 QKL720936:QKL720949 QUH720936:QUH720949 RED720936:RED720949 RNZ720936:RNZ720949 RXV720936:RXV720949 SHR720936:SHR720949 SRN720936:SRN720949 TBJ720936:TBJ720949 TLF720936:TLF720949 TVB720936:TVB720949 UEX720936:UEX720949 UOT720936:UOT720949 UYP720936:UYP720949 VIL720936:VIL720949 VSH720936:VSH720949 WCD720936:WCD720949 WLZ720936:WLZ720949 WVV720936:WVV720949 N786472:N786485 JJ786472:JJ786485 TF786472:TF786485 ADB786472:ADB786485 AMX786472:AMX786485 AWT786472:AWT786485 BGP786472:BGP786485 BQL786472:BQL786485 CAH786472:CAH786485 CKD786472:CKD786485 CTZ786472:CTZ786485 DDV786472:DDV786485 DNR786472:DNR786485 DXN786472:DXN786485 EHJ786472:EHJ786485 ERF786472:ERF786485 FBB786472:FBB786485 FKX786472:FKX786485 FUT786472:FUT786485 GEP786472:GEP786485 GOL786472:GOL786485 GYH786472:GYH786485 HID786472:HID786485 HRZ786472:HRZ786485 IBV786472:IBV786485 ILR786472:ILR786485 IVN786472:IVN786485 JFJ786472:JFJ786485 JPF786472:JPF786485 JZB786472:JZB786485 KIX786472:KIX786485 KST786472:KST786485 LCP786472:LCP786485 LML786472:LML786485 LWH786472:LWH786485 MGD786472:MGD786485 MPZ786472:MPZ786485 MZV786472:MZV786485 NJR786472:NJR786485 NTN786472:NTN786485 ODJ786472:ODJ786485 ONF786472:ONF786485 OXB786472:OXB786485 PGX786472:PGX786485 PQT786472:PQT786485 QAP786472:QAP786485 QKL786472:QKL786485 QUH786472:QUH786485 RED786472:RED786485 RNZ786472:RNZ786485 RXV786472:RXV786485 SHR786472:SHR786485 SRN786472:SRN786485 TBJ786472:TBJ786485 TLF786472:TLF786485 TVB786472:TVB786485 UEX786472:UEX786485 UOT786472:UOT786485 UYP786472:UYP786485 VIL786472:VIL786485 VSH786472:VSH786485 WCD786472:WCD786485 WLZ786472:WLZ786485 WVV786472:WVV786485 N852008:N852021 JJ852008:JJ852021 TF852008:TF852021 ADB852008:ADB852021 AMX852008:AMX852021 AWT852008:AWT852021 BGP852008:BGP852021 BQL852008:BQL852021 CAH852008:CAH852021 CKD852008:CKD852021 CTZ852008:CTZ852021 DDV852008:DDV852021 DNR852008:DNR852021 DXN852008:DXN852021 EHJ852008:EHJ852021 ERF852008:ERF852021 FBB852008:FBB852021 FKX852008:FKX852021 FUT852008:FUT852021 GEP852008:GEP852021 GOL852008:GOL852021 GYH852008:GYH852021 HID852008:HID852021 HRZ852008:HRZ852021 IBV852008:IBV852021 ILR852008:ILR852021 IVN852008:IVN852021 JFJ852008:JFJ852021 JPF852008:JPF852021 JZB852008:JZB852021 KIX852008:KIX852021 KST852008:KST852021 LCP852008:LCP852021 LML852008:LML852021 LWH852008:LWH852021 MGD852008:MGD852021 MPZ852008:MPZ852021 MZV852008:MZV852021 NJR852008:NJR852021 NTN852008:NTN852021 ODJ852008:ODJ852021 ONF852008:ONF852021 OXB852008:OXB852021 PGX852008:PGX852021 PQT852008:PQT852021 QAP852008:QAP852021 QKL852008:QKL852021 QUH852008:QUH852021 RED852008:RED852021 RNZ852008:RNZ852021 RXV852008:RXV852021 SHR852008:SHR852021 SRN852008:SRN852021 TBJ852008:TBJ852021 TLF852008:TLF852021 TVB852008:TVB852021 UEX852008:UEX852021 UOT852008:UOT852021 UYP852008:UYP852021 VIL852008:VIL852021 VSH852008:VSH852021 WCD852008:WCD852021 WLZ852008:WLZ852021 WVV852008:WVV852021 N917544:N917557 JJ917544:JJ917557 TF917544:TF917557 ADB917544:ADB917557 AMX917544:AMX917557 AWT917544:AWT917557 BGP917544:BGP917557 BQL917544:BQL917557 CAH917544:CAH917557 CKD917544:CKD917557 CTZ917544:CTZ917557 DDV917544:DDV917557 DNR917544:DNR917557 DXN917544:DXN917557 EHJ917544:EHJ917557 ERF917544:ERF917557 FBB917544:FBB917557 FKX917544:FKX917557 FUT917544:FUT917557 GEP917544:GEP917557 GOL917544:GOL917557 GYH917544:GYH917557 HID917544:HID917557 HRZ917544:HRZ917557 IBV917544:IBV917557 ILR917544:ILR917557 IVN917544:IVN917557 JFJ917544:JFJ917557 JPF917544:JPF917557 JZB917544:JZB917557 KIX917544:KIX917557 KST917544:KST917557 LCP917544:LCP917557 LML917544:LML917557 LWH917544:LWH917557 MGD917544:MGD917557 MPZ917544:MPZ917557 MZV917544:MZV917557 NJR917544:NJR917557 NTN917544:NTN917557 ODJ917544:ODJ917557 ONF917544:ONF917557 OXB917544:OXB917557 PGX917544:PGX917557 PQT917544:PQT917557 QAP917544:QAP917557 QKL917544:QKL917557 QUH917544:QUH917557 RED917544:RED917557 RNZ917544:RNZ917557 RXV917544:RXV917557 SHR917544:SHR917557 SRN917544:SRN917557 TBJ917544:TBJ917557 TLF917544:TLF917557 TVB917544:TVB917557 UEX917544:UEX917557 UOT917544:UOT917557 UYP917544:UYP917557 VIL917544:VIL917557 VSH917544:VSH917557 WCD917544:WCD917557 WLZ917544:WLZ917557 WVV917544:WVV917557 N983080:N983093 JJ983080:JJ983093 TF983080:TF983093 ADB983080:ADB983093 AMX983080:AMX983093 AWT983080:AWT983093 BGP983080:BGP983093 BQL983080:BQL983093 CAH983080:CAH983093 CKD983080:CKD983093 CTZ983080:CTZ983093 DDV983080:DDV983093 DNR983080:DNR983093 DXN983080:DXN983093 EHJ983080:EHJ983093 ERF983080:ERF983093 FBB983080:FBB983093 FKX983080:FKX983093 FUT983080:FUT983093 GEP983080:GEP983093 GOL983080:GOL983093 GYH983080:GYH983093 HID983080:HID983093 HRZ983080:HRZ983093 IBV983080:IBV983093 ILR983080:ILR983093 IVN983080:IVN983093 JFJ983080:JFJ983093 JPF983080:JPF983093 JZB983080:JZB983093 KIX983080:KIX983093 KST983080:KST983093 LCP983080:LCP983093 LML983080:LML983093 LWH983080:LWH983093 MGD983080:MGD983093 MPZ983080:MPZ983093 MZV983080:MZV983093 NJR983080:NJR983093 NTN983080:NTN983093 ODJ983080:ODJ983093 ONF983080:ONF983093 OXB983080:OXB983093 PGX983080:PGX983093 PQT983080:PQT983093 QAP983080:QAP983093 QKL983080:QKL983093 QUH983080:QUH983093 RED983080:RED983093 RNZ983080:RNZ983093 RXV983080:RXV983093 SHR983080:SHR983093 SRN983080:SRN983093 TBJ983080:TBJ983093 TLF983080:TLF983093 TVB983080:TVB983093 UEX983080:UEX983093 UOT983080:UOT983093 UYP983080:UYP983093 VIL983080:VIL983093 VSH983080:VSH983093 WCD983080:WCD983093 WLZ983080:WLZ983093 WVV983080:WVV983093 WVV8:WVV53 WLZ8:WLZ53 WCD8:WCD53 VSH8:VSH53 VIL8:VIL53 UYP8:UYP53 UOT8:UOT53 UEX8:UEX53 TVB8:TVB53 TLF8:TLF53 TBJ8:TBJ53 SRN8:SRN53 SHR8:SHR53 RXV8:RXV53 RNZ8:RNZ53 RED8:RED53 QUH8:QUH53 QKL8:QKL53 QAP8:QAP53 PQT8:PQT53 PGX8:PGX53 OXB8:OXB53 ONF8:ONF53 ODJ8:ODJ53 NTN8:NTN53 NJR8:NJR53 MZV8:MZV53 MPZ8:MPZ53 MGD8:MGD53 LWH8:LWH53 LML8:LML53 LCP8:LCP53 KST8:KST53 KIX8:KIX53 JZB8:JZB53 JPF8:JPF53 JFJ8:JFJ53 IVN8:IVN53 ILR8:ILR53 IBV8:IBV53 HRZ8:HRZ53 HID8:HID53 GYH8:GYH53 GOL8:GOL53 GEP8:GEP53 FUT8:FUT53 FKX8:FKX53 FBB8:FBB53 ERF8:ERF53 EHJ8:EHJ53 DXN8:DXN53 DNR8:DNR53 DDV8:DDV53 CTZ8:CTZ53 CKD8:CKD53 CAH8:CAH53 BQL8:BQL53 BGP8:BGP53 AWT8:AWT53 AMX8:AMX53 ADB8:ADB53 TF8:TF53 JJ8:JJ53 N8:N53">
      <formula1>1</formula1>
      <formula2>5555</formula2>
    </dataValidation>
    <dataValidation type="textLength" operator="equal" allowBlank="1" showErrorMessage="1" sqref="B65418:B65459 IX65418:IX65459 ST65418:ST65459 ACP65418:ACP65459 AML65418:AML65459 AWH65418:AWH65459 BGD65418:BGD65459 BPZ65418:BPZ65459 BZV65418:BZV65459 CJR65418:CJR65459 CTN65418:CTN65459 DDJ65418:DDJ65459 DNF65418:DNF65459 DXB65418:DXB65459 EGX65418:EGX65459 EQT65418:EQT65459 FAP65418:FAP65459 FKL65418:FKL65459 FUH65418:FUH65459 GED65418:GED65459 GNZ65418:GNZ65459 GXV65418:GXV65459 HHR65418:HHR65459 HRN65418:HRN65459 IBJ65418:IBJ65459 ILF65418:ILF65459 IVB65418:IVB65459 JEX65418:JEX65459 JOT65418:JOT65459 JYP65418:JYP65459 KIL65418:KIL65459 KSH65418:KSH65459 LCD65418:LCD65459 LLZ65418:LLZ65459 LVV65418:LVV65459 MFR65418:MFR65459 MPN65418:MPN65459 MZJ65418:MZJ65459 NJF65418:NJF65459 NTB65418:NTB65459 OCX65418:OCX65459 OMT65418:OMT65459 OWP65418:OWP65459 PGL65418:PGL65459 PQH65418:PQH65459 QAD65418:QAD65459 QJZ65418:QJZ65459 QTV65418:QTV65459 RDR65418:RDR65459 RNN65418:RNN65459 RXJ65418:RXJ65459 SHF65418:SHF65459 SRB65418:SRB65459 TAX65418:TAX65459 TKT65418:TKT65459 TUP65418:TUP65459 UEL65418:UEL65459 UOH65418:UOH65459 UYD65418:UYD65459 VHZ65418:VHZ65459 VRV65418:VRV65459 WBR65418:WBR65459 WLN65418:WLN65459 WVJ65418:WVJ65459 B130954:B130995 IX130954:IX130995 ST130954:ST130995 ACP130954:ACP130995 AML130954:AML130995 AWH130954:AWH130995 BGD130954:BGD130995 BPZ130954:BPZ130995 BZV130954:BZV130995 CJR130954:CJR130995 CTN130954:CTN130995 DDJ130954:DDJ130995 DNF130954:DNF130995 DXB130954:DXB130995 EGX130954:EGX130995 EQT130954:EQT130995 FAP130954:FAP130995 FKL130954:FKL130995 FUH130954:FUH130995 GED130954:GED130995 GNZ130954:GNZ130995 GXV130954:GXV130995 HHR130954:HHR130995 HRN130954:HRN130995 IBJ130954:IBJ130995 ILF130954:ILF130995 IVB130954:IVB130995 JEX130954:JEX130995 JOT130954:JOT130995 JYP130954:JYP130995 KIL130954:KIL130995 KSH130954:KSH130995 LCD130954:LCD130995 LLZ130954:LLZ130995 LVV130954:LVV130995 MFR130954:MFR130995 MPN130954:MPN130995 MZJ130954:MZJ130995 NJF130954:NJF130995 NTB130954:NTB130995 OCX130954:OCX130995 OMT130954:OMT130995 OWP130954:OWP130995 PGL130954:PGL130995 PQH130954:PQH130995 QAD130954:QAD130995 QJZ130954:QJZ130995 QTV130954:QTV130995 RDR130954:RDR130995 RNN130954:RNN130995 RXJ130954:RXJ130995 SHF130954:SHF130995 SRB130954:SRB130995 TAX130954:TAX130995 TKT130954:TKT130995 TUP130954:TUP130995 UEL130954:UEL130995 UOH130954:UOH130995 UYD130954:UYD130995 VHZ130954:VHZ130995 VRV130954:VRV130995 WBR130954:WBR130995 WLN130954:WLN130995 WVJ130954:WVJ130995 B196490:B196531 IX196490:IX196531 ST196490:ST196531 ACP196490:ACP196531 AML196490:AML196531 AWH196490:AWH196531 BGD196490:BGD196531 BPZ196490:BPZ196531 BZV196490:BZV196531 CJR196490:CJR196531 CTN196490:CTN196531 DDJ196490:DDJ196531 DNF196490:DNF196531 DXB196490:DXB196531 EGX196490:EGX196531 EQT196490:EQT196531 FAP196490:FAP196531 FKL196490:FKL196531 FUH196490:FUH196531 GED196490:GED196531 GNZ196490:GNZ196531 GXV196490:GXV196531 HHR196490:HHR196531 HRN196490:HRN196531 IBJ196490:IBJ196531 ILF196490:ILF196531 IVB196490:IVB196531 JEX196490:JEX196531 JOT196490:JOT196531 JYP196490:JYP196531 KIL196490:KIL196531 KSH196490:KSH196531 LCD196490:LCD196531 LLZ196490:LLZ196531 LVV196490:LVV196531 MFR196490:MFR196531 MPN196490:MPN196531 MZJ196490:MZJ196531 NJF196490:NJF196531 NTB196490:NTB196531 OCX196490:OCX196531 OMT196490:OMT196531 OWP196490:OWP196531 PGL196490:PGL196531 PQH196490:PQH196531 QAD196490:QAD196531 QJZ196490:QJZ196531 QTV196490:QTV196531 RDR196490:RDR196531 RNN196490:RNN196531 RXJ196490:RXJ196531 SHF196490:SHF196531 SRB196490:SRB196531 TAX196490:TAX196531 TKT196490:TKT196531 TUP196490:TUP196531 UEL196490:UEL196531 UOH196490:UOH196531 UYD196490:UYD196531 VHZ196490:VHZ196531 VRV196490:VRV196531 WBR196490:WBR196531 WLN196490:WLN196531 WVJ196490:WVJ196531 B262026:B262067 IX262026:IX262067 ST262026:ST262067 ACP262026:ACP262067 AML262026:AML262067 AWH262026:AWH262067 BGD262026:BGD262067 BPZ262026:BPZ262067 BZV262026:BZV262067 CJR262026:CJR262067 CTN262026:CTN262067 DDJ262026:DDJ262067 DNF262026:DNF262067 DXB262026:DXB262067 EGX262026:EGX262067 EQT262026:EQT262067 FAP262026:FAP262067 FKL262026:FKL262067 FUH262026:FUH262067 GED262026:GED262067 GNZ262026:GNZ262067 GXV262026:GXV262067 HHR262026:HHR262067 HRN262026:HRN262067 IBJ262026:IBJ262067 ILF262026:ILF262067 IVB262026:IVB262067 JEX262026:JEX262067 JOT262026:JOT262067 JYP262026:JYP262067 KIL262026:KIL262067 KSH262026:KSH262067 LCD262026:LCD262067 LLZ262026:LLZ262067 LVV262026:LVV262067 MFR262026:MFR262067 MPN262026:MPN262067 MZJ262026:MZJ262067 NJF262026:NJF262067 NTB262026:NTB262067 OCX262026:OCX262067 OMT262026:OMT262067 OWP262026:OWP262067 PGL262026:PGL262067 PQH262026:PQH262067 QAD262026:QAD262067 QJZ262026:QJZ262067 QTV262026:QTV262067 RDR262026:RDR262067 RNN262026:RNN262067 RXJ262026:RXJ262067 SHF262026:SHF262067 SRB262026:SRB262067 TAX262026:TAX262067 TKT262026:TKT262067 TUP262026:TUP262067 UEL262026:UEL262067 UOH262026:UOH262067 UYD262026:UYD262067 VHZ262026:VHZ262067 VRV262026:VRV262067 WBR262026:WBR262067 WLN262026:WLN262067 WVJ262026:WVJ262067 B327562:B327603 IX327562:IX327603 ST327562:ST327603 ACP327562:ACP327603 AML327562:AML327603 AWH327562:AWH327603 BGD327562:BGD327603 BPZ327562:BPZ327603 BZV327562:BZV327603 CJR327562:CJR327603 CTN327562:CTN327603 DDJ327562:DDJ327603 DNF327562:DNF327603 DXB327562:DXB327603 EGX327562:EGX327603 EQT327562:EQT327603 FAP327562:FAP327603 FKL327562:FKL327603 FUH327562:FUH327603 GED327562:GED327603 GNZ327562:GNZ327603 GXV327562:GXV327603 HHR327562:HHR327603 HRN327562:HRN327603 IBJ327562:IBJ327603 ILF327562:ILF327603 IVB327562:IVB327603 JEX327562:JEX327603 JOT327562:JOT327603 JYP327562:JYP327603 KIL327562:KIL327603 KSH327562:KSH327603 LCD327562:LCD327603 LLZ327562:LLZ327603 LVV327562:LVV327603 MFR327562:MFR327603 MPN327562:MPN327603 MZJ327562:MZJ327603 NJF327562:NJF327603 NTB327562:NTB327603 OCX327562:OCX327603 OMT327562:OMT327603 OWP327562:OWP327603 PGL327562:PGL327603 PQH327562:PQH327603 QAD327562:QAD327603 QJZ327562:QJZ327603 QTV327562:QTV327603 RDR327562:RDR327603 RNN327562:RNN327603 RXJ327562:RXJ327603 SHF327562:SHF327603 SRB327562:SRB327603 TAX327562:TAX327603 TKT327562:TKT327603 TUP327562:TUP327603 UEL327562:UEL327603 UOH327562:UOH327603 UYD327562:UYD327603 VHZ327562:VHZ327603 VRV327562:VRV327603 WBR327562:WBR327603 WLN327562:WLN327603 WVJ327562:WVJ327603 B393098:B393139 IX393098:IX393139 ST393098:ST393139 ACP393098:ACP393139 AML393098:AML393139 AWH393098:AWH393139 BGD393098:BGD393139 BPZ393098:BPZ393139 BZV393098:BZV393139 CJR393098:CJR393139 CTN393098:CTN393139 DDJ393098:DDJ393139 DNF393098:DNF393139 DXB393098:DXB393139 EGX393098:EGX393139 EQT393098:EQT393139 FAP393098:FAP393139 FKL393098:FKL393139 FUH393098:FUH393139 GED393098:GED393139 GNZ393098:GNZ393139 GXV393098:GXV393139 HHR393098:HHR393139 HRN393098:HRN393139 IBJ393098:IBJ393139 ILF393098:ILF393139 IVB393098:IVB393139 JEX393098:JEX393139 JOT393098:JOT393139 JYP393098:JYP393139 KIL393098:KIL393139 KSH393098:KSH393139 LCD393098:LCD393139 LLZ393098:LLZ393139 LVV393098:LVV393139 MFR393098:MFR393139 MPN393098:MPN393139 MZJ393098:MZJ393139 NJF393098:NJF393139 NTB393098:NTB393139 OCX393098:OCX393139 OMT393098:OMT393139 OWP393098:OWP393139 PGL393098:PGL393139 PQH393098:PQH393139 QAD393098:QAD393139 QJZ393098:QJZ393139 QTV393098:QTV393139 RDR393098:RDR393139 RNN393098:RNN393139 RXJ393098:RXJ393139 SHF393098:SHF393139 SRB393098:SRB393139 TAX393098:TAX393139 TKT393098:TKT393139 TUP393098:TUP393139 UEL393098:UEL393139 UOH393098:UOH393139 UYD393098:UYD393139 VHZ393098:VHZ393139 VRV393098:VRV393139 WBR393098:WBR393139 WLN393098:WLN393139 WVJ393098:WVJ393139 B458634:B458675 IX458634:IX458675 ST458634:ST458675 ACP458634:ACP458675 AML458634:AML458675 AWH458634:AWH458675 BGD458634:BGD458675 BPZ458634:BPZ458675 BZV458634:BZV458675 CJR458634:CJR458675 CTN458634:CTN458675 DDJ458634:DDJ458675 DNF458634:DNF458675 DXB458634:DXB458675 EGX458634:EGX458675 EQT458634:EQT458675 FAP458634:FAP458675 FKL458634:FKL458675 FUH458634:FUH458675 GED458634:GED458675 GNZ458634:GNZ458675 GXV458634:GXV458675 HHR458634:HHR458675 HRN458634:HRN458675 IBJ458634:IBJ458675 ILF458634:ILF458675 IVB458634:IVB458675 JEX458634:JEX458675 JOT458634:JOT458675 JYP458634:JYP458675 KIL458634:KIL458675 KSH458634:KSH458675 LCD458634:LCD458675 LLZ458634:LLZ458675 LVV458634:LVV458675 MFR458634:MFR458675 MPN458634:MPN458675 MZJ458634:MZJ458675 NJF458634:NJF458675 NTB458634:NTB458675 OCX458634:OCX458675 OMT458634:OMT458675 OWP458634:OWP458675 PGL458634:PGL458675 PQH458634:PQH458675 QAD458634:QAD458675 QJZ458634:QJZ458675 QTV458634:QTV458675 RDR458634:RDR458675 RNN458634:RNN458675 RXJ458634:RXJ458675 SHF458634:SHF458675 SRB458634:SRB458675 TAX458634:TAX458675 TKT458634:TKT458675 TUP458634:TUP458675 UEL458634:UEL458675 UOH458634:UOH458675 UYD458634:UYD458675 VHZ458634:VHZ458675 VRV458634:VRV458675 WBR458634:WBR458675 WLN458634:WLN458675 WVJ458634:WVJ458675 B524170:B524211 IX524170:IX524211 ST524170:ST524211 ACP524170:ACP524211 AML524170:AML524211 AWH524170:AWH524211 BGD524170:BGD524211 BPZ524170:BPZ524211 BZV524170:BZV524211 CJR524170:CJR524211 CTN524170:CTN524211 DDJ524170:DDJ524211 DNF524170:DNF524211 DXB524170:DXB524211 EGX524170:EGX524211 EQT524170:EQT524211 FAP524170:FAP524211 FKL524170:FKL524211 FUH524170:FUH524211 GED524170:GED524211 GNZ524170:GNZ524211 GXV524170:GXV524211 HHR524170:HHR524211 HRN524170:HRN524211 IBJ524170:IBJ524211 ILF524170:ILF524211 IVB524170:IVB524211 JEX524170:JEX524211 JOT524170:JOT524211 JYP524170:JYP524211 KIL524170:KIL524211 KSH524170:KSH524211 LCD524170:LCD524211 LLZ524170:LLZ524211 LVV524170:LVV524211 MFR524170:MFR524211 MPN524170:MPN524211 MZJ524170:MZJ524211 NJF524170:NJF524211 NTB524170:NTB524211 OCX524170:OCX524211 OMT524170:OMT524211 OWP524170:OWP524211 PGL524170:PGL524211 PQH524170:PQH524211 QAD524170:QAD524211 QJZ524170:QJZ524211 QTV524170:QTV524211 RDR524170:RDR524211 RNN524170:RNN524211 RXJ524170:RXJ524211 SHF524170:SHF524211 SRB524170:SRB524211 TAX524170:TAX524211 TKT524170:TKT524211 TUP524170:TUP524211 UEL524170:UEL524211 UOH524170:UOH524211 UYD524170:UYD524211 VHZ524170:VHZ524211 VRV524170:VRV524211 WBR524170:WBR524211 WLN524170:WLN524211 WVJ524170:WVJ524211 B589706:B589747 IX589706:IX589747 ST589706:ST589747 ACP589706:ACP589747 AML589706:AML589747 AWH589706:AWH589747 BGD589706:BGD589747 BPZ589706:BPZ589747 BZV589706:BZV589747 CJR589706:CJR589747 CTN589706:CTN589747 DDJ589706:DDJ589747 DNF589706:DNF589747 DXB589706:DXB589747 EGX589706:EGX589747 EQT589706:EQT589747 FAP589706:FAP589747 FKL589706:FKL589747 FUH589706:FUH589747 GED589706:GED589747 GNZ589706:GNZ589747 GXV589706:GXV589747 HHR589706:HHR589747 HRN589706:HRN589747 IBJ589706:IBJ589747 ILF589706:ILF589747 IVB589706:IVB589747 JEX589706:JEX589747 JOT589706:JOT589747 JYP589706:JYP589747 KIL589706:KIL589747 KSH589706:KSH589747 LCD589706:LCD589747 LLZ589706:LLZ589747 LVV589706:LVV589747 MFR589706:MFR589747 MPN589706:MPN589747 MZJ589706:MZJ589747 NJF589706:NJF589747 NTB589706:NTB589747 OCX589706:OCX589747 OMT589706:OMT589747 OWP589706:OWP589747 PGL589706:PGL589747 PQH589706:PQH589747 QAD589706:QAD589747 QJZ589706:QJZ589747 QTV589706:QTV589747 RDR589706:RDR589747 RNN589706:RNN589747 RXJ589706:RXJ589747 SHF589706:SHF589747 SRB589706:SRB589747 TAX589706:TAX589747 TKT589706:TKT589747 TUP589706:TUP589747 UEL589706:UEL589747 UOH589706:UOH589747 UYD589706:UYD589747 VHZ589706:VHZ589747 VRV589706:VRV589747 WBR589706:WBR589747 WLN589706:WLN589747 WVJ589706:WVJ589747 B655242:B655283 IX655242:IX655283 ST655242:ST655283 ACP655242:ACP655283 AML655242:AML655283 AWH655242:AWH655283 BGD655242:BGD655283 BPZ655242:BPZ655283 BZV655242:BZV655283 CJR655242:CJR655283 CTN655242:CTN655283 DDJ655242:DDJ655283 DNF655242:DNF655283 DXB655242:DXB655283 EGX655242:EGX655283 EQT655242:EQT655283 FAP655242:FAP655283 FKL655242:FKL655283 FUH655242:FUH655283 GED655242:GED655283 GNZ655242:GNZ655283 GXV655242:GXV655283 HHR655242:HHR655283 HRN655242:HRN655283 IBJ655242:IBJ655283 ILF655242:ILF655283 IVB655242:IVB655283 JEX655242:JEX655283 JOT655242:JOT655283 JYP655242:JYP655283 KIL655242:KIL655283 KSH655242:KSH655283 LCD655242:LCD655283 LLZ655242:LLZ655283 LVV655242:LVV655283 MFR655242:MFR655283 MPN655242:MPN655283 MZJ655242:MZJ655283 NJF655242:NJF655283 NTB655242:NTB655283 OCX655242:OCX655283 OMT655242:OMT655283 OWP655242:OWP655283 PGL655242:PGL655283 PQH655242:PQH655283 QAD655242:QAD655283 QJZ655242:QJZ655283 QTV655242:QTV655283 RDR655242:RDR655283 RNN655242:RNN655283 RXJ655242:RXJ655283 SHF655242:SHF655283 SRB655242:SRB655283 TAX655242:TAX655283 TKT655242:TKT655283 TUP655242:TUP655283 UEL655242:UEL655283 UOH655242:UOH655283 UYD655242:UYD655283 VHZ655242:VHZ655283 VRV655242:VRV655283 WBR655242:WBR655283 WLN655242:WLN655283 WVJ655242:WVJ655283 B720778:B720819 IX720778:IX720819 ST720778:ST720819 ACP720778:ACP720819 AML720778:AML720819 AWH720778:AWH720819 BGD720778:BGD720819 BPZ720778:BPZ720819 BZV720778:BZV720819 CJR720778:CJR720819 CTN720778:CTN720819 DDJ720778:DDJ720819 DNF720778:DNF720819 DXB720778:DXB720819 EGX720778:EGX720819 EQT720778:EQT720819 FAP720778:FAP720819 FKL720778:FKL720819 FUH720778:FUH720819 GED720778:GED720819 GNZ720778:GNZ720819 GXV720778:GXV720819 HHR720778:HHR720819 HRN720778:HRN720819 IBJ720778:IBJ720819 ILF720778:ILF720819 IVB720778:IVB720819 JEX720778:JEX720819 JOT720778:JOT720819 JYP720778:JYP720819 KIL720778:KIL720819 KSH720778:KSH720819 LCD720778:LCD720819 LLZ720778:LLZ720819 LVV720778:LVV720819 MFR720778:MFR720819 MPN720778:MPN720819 MZJ720778:MZJ720819 NJF720778:NJF720819 NTB720778:NTB720819 OCX720778:OCX720819 OMT720778:OMT720819 OWP720778:OWP720819 PGL720778:PGL720819 PQH720778:PQH720819 QAD720778:QAD720819 QJZ720778:QJZ720819 QTV720778:QTV720819 RDR720778:RDR720819 RNN720778:RNN720819 RXJ720778:RXJ720819 SHF720778:SHF720819 SRB720778:SRB720819 TAX720778:TAX720819 TKT720778:TKT720819 TUP720778:TUP720819 UEL720778:UEL720819 UOH720778:UOH720819 UYD720778:UYD720819 VHZ720778:VHZ720819 VRV720778:VRV720819 WBR720778:WBR720819 WLN720778:WLN720819 WVJ720778:WVJ720819 B786314:B786355 IX786314:IX786355 ST786314:ST786355 ACP786314:ACP786355 AML786314:AML786355 AWH786314:AWH786355 BGD786314:BGD786355 BPZ786314:BPZ786355 BZV786314:BZV786355 CJR786314:CJR786355 CTN786314:CTN786355 DDJ786314:DDJ786355 DNF786314:DNF786355 DXB786314:DXB786355 EGX786314:EGX786355 EQT786314:EQT786355 FAP786314:FAP786355 FKL786314:FKL786355 FUH786314:FUH786355 GED786314:GED786355 GNZ786314:GNZ786355 GXV786314:GXV786355 HHR786314:HHR786355 HRN786314:HRN786355 IBJ786314:IBJ786355 ILF786314:ILF786355 IVB786314:IVB786355 JEX786314:JEX786355 JOT786314:JOT786355 JYP786314:JYP786355 KIL786314:KIL786355 KSH786314:KSH786355 LCD786314:LCD786355 LLZ786314:LLZ786355 LVV786314:LVV786355 MFR786314:MFR786355 MPN786314:MPN786355 MZJ786314:MZJ786355 NJF786314:NJF786355 NTB786314:NTB786355 OCX786314:OCX786355 OMT786314:OMT786355 OWP786314:OWP786355 PGL786314:PGL786355 PQH786314:PQH786355 QAD786314:QAD786355 QJZ786314:QJZ786355 QTV786314:QTV786355 RDR786314:RDR786355 RNN786314:RNN786355 RXJ786314:RXJ786355 SHF786314:SHF786355 SRB786314:SRB786355 TAX786314:TAX786355 TKT786314:TKT786355 TUP786314:TUP786355 UEL786314:UEL786355 UOH786314:UOH786355 UYD786314:UYD786355 VHZ786314:VHZ786355 VRV786314:VRV786355 WBR786314:WBR786355 WLN786314:WLN786355 WVJ786314:WVJ786355 B851850:B851891 IX851850:IX851891 ST851850:ST851891 ACP851850:ACP851891 AML851850:AML851891 AWH851850:AWH851891 BGD851850:BGD851891 BPZ851850:BPZ851891 BZV851850:BZV851891 CJR851850:CJR851891 CTN851850:CTN851891 DDJ851850:DDJ851891 DNF851850:DNF851891 DXB851850:DXB851891 EGX851850:EGX851891 EQT851850:EQT851891 FAP851850:FAP851891 FKL851850:FKL851891 FUH851850:FUH851891 GED851850:GED851891 GNZ851850:GNZ851891 GXV851850:GXV851891 HHR851850:HHR851891 HRN851850:HRN851891 IBJ851850:IBJ851891 ILF851850:ILF851891 IVB851850:IVB851891 JEX851850:JEX851891 JOT851850:JOT851891 JYP851850:JYP851891 KIL851850:KIL851891 KSH851850:KSH851891 LCD851850:LCD851891 LLZ851850:LLZ851891 LVV851850:LVV851891 MFR851850:MFR851891 MPN851850:MPN851891 MZJ851850:MZJ851891 NJF851850:NJF851891 NTB851850:NTB851891 OCX851850:OCX851891 OMT851850:OMT851891 OWP851850:OWP851891 PGL851850:PGL851891 PQH851850:PQH851891 QAD851850:QAD851891 QJZ851850:QJZ851891 QTV851850:QTV851891 RDR851850:RDR851891 RNN851850:RNN851891 RXJ851850:RXJ851891 SHF851850:SHF851891 SRB851850:SRB851891 TAX851850:TAX851891 TKT851850:TKT851891 TUP851850:TUP851891 UEL851850:UEL851891 UOH851850:UOH851891 UYD851850:UYD851891 VHZ851850:VHZ851891 VRV851850:VRV851891 WBR851850:WBR851891 WLN851850:WLN851891 WVJ851850:WVJ851891 B917386:B917427 IX917386:IX917427 ST917386:ST917427 ACP917386:ACP917427 AML917386:AML917427 AWH917386:AWH917427 BGD917386:BGD917427 BPZ917386:BPZ917427 BZV917386:BZV917427 CJR917386:CJR917427 CTN917386:CTN917427 DDJ917386:DDJ917427 DNF917386:DNF917427 DXB917386:DXB917427 EGX917386:EGX917427 EQT917386:EQT917427 FAP917386:FAP917427 FKL917386:FKL917427 FUH917386:FUH917427 GED917386:GED917427 GNZ917386:GNZ917427 GXV917386:GXV917427 HHR917386:HHR917427 HRN917386:HRN917427 IBJ917386:IBJ917427 ILF917386:ILF917427 IVB917386:IVB917427 JEX917386:JEX917427 JOT917386:JOT917427 JYP917386:JYP917427 KIL917386:KIL917427 KSH917386:KSH917427 LCD917386:LCD917427 LLZ917386:LLZ917427 LVV917386:LVV917427 MFR917386:MFR917427 MPN917386:MPN917427 MZJ917386:MZJ917427 NJF917386:NJF917427 NTB917386:NTB917427 OCX917386:OCX917427 OMT917386:OMT917427 OWP917386:OWP917427 PGL917386:PGL917427 PQH917386:PQH917427 QAD917386:QAD917427 QJZ917386:QJZ917427 QTV917386:QTV917427 RDR917386:RDR917427 RNN917386:RNN917427 RXJ917386:RXJ917427 SHF917386:SHF917427 SRB917386:SRB917427 TAX917386:TAX917427 TKT917386:TKT917427 TUP917386:TUP917427 UEL917386:UEL917427 UOH917386:UOH917427 UYD917386:UYD917427 VHZ917386:VHZ917427 VRV917386:VRV917427 WBR917386:WBR917427 WLN917386:WLN917427 WVJ917386:WVJ917427 B982922:B982963 IX982922:IX982963 ST982922:ST982963 ACP982922:ACP982963 AML982922:AML982963 AWH982922:AWH982963 BGD982922:BGD982963 BPZ982922:BPZ982963 BZV982922:BZV982963 CJR982922:CJR982963 CTN982922:CTN982963 DDJ982922:DDJ982963 DNF982922:DNF982963 DXB982922:DXB982963 EGX982922:EGX982963 EQT982922:EQT982963 FAP982922:FAP982963 FKL982922:FKL982963 FUH982922:FUH982963 GED982922:GED982963 GNZ982922:GNZ982963 GXV982922:GXV982963 HHR982922:HHR982963 HRN982922:HRN982963 IBJ982922:IBJ982963 ILF982922:ILF982963 IVB982922:IVB982963 JEX982922:JEX982963 JOT982922:JOT982963 JYP982922:JYP982963 KIL982922:KIL982963 KSH982922:KSH982963 LCD982922:LCD982963 LLZ982922:LLZ982963 LVV982922:LVV982963 MFR982922:MFR982963 MPN982922:MPN982963 MZJ982922:MZJ982963 NJF982922:NJF982963 NTB982922:NTB982963 OCX982922:OCX982963 OMT982922:OMT982963 OWP982922:OWP982963 PGL982922:PGL982963 PQH982922:PQH982963 QAD982922:QAD982963 QJZ982922:QJZ982963 QTV982922:QTV982963 RDR982922:RDR982963 RNN982922:RNN982963 RXJ982922:RXJ982963 SHF982922:SHF982963 SRB982922:SRB982963 TAX982922:TAX982963 TKT982922:TKT982963 TUP982922:TUP982963 UEL982922:UEL982963 UOH982922:UOH982963 UYD982922:UYD982963 VHZ982922:VHZ982963 VRV982922:VRV982963 WBR982922:WBR982963 WLN982922:WLN982963 WVJ982922:WVJ982963 B65469:B65553 IX65469:IX65553 ST65469:ST65553 ACP65469:ACP65553 AML65469:AML65553 AWH65469:AWH65553 BGD65469:BGD65553 BPZ65469:BPZ65553 BZV65469:BZV65553 CJR65469:CJR65553 CTN65469:CTN65553 DDJ65469:DDJ65553 DNF65469:DNF65553 DXB65469:DXB65553 EGX65469:EGX65553 EQT65469:EQT65553 FAP65469:FAP65553 FKL65469:FKL65553 FUH65469:FUH65553 GED65469:GED65553 GNZ65469:GNZ65553 GXV65469:GXV65553 HHR65469:HHR65553 HRN65469:HRN65553 IBJ65469:IBJ65553 ILF65469:ILF65553 IVB65469:IVB65553 JEX65469:JEX65553 JOT65469:JOT65553 JYP65469:JYP65553 KIL65469:KIL65553 KSH65469:KSH65553 LCD65469:LCD65553 LLZ65469:LLZ65553 LVV65469:LVV65553 MFR65469:MFR65553 MPN65469:MPN65553 MZJ65469:MZJ65553 NJF65469:NJF65553 NTB65469:NTB65553 OCX65469:OCX65553 OMT65469:OMT65553 OWP65469:OWP65553 PGL65469:PGL65553 PQH65469:PQH65553 QAD65469:QAD65553 QJZ65469:QJZ65553 QTV65469:QTV65553 RDR65469:RDR65553 RNN65469:RNN65553 RXJ65469:RXJ65553 SHF65469:SHF65553 SRB65469:SRB65553 TAX65469:TAX65553 TKT65469:TKT65553 TUP65469:TUP65553 UEL65469:UEL65553 UOH65469:UOH65553 UYD65469:UYD65553 VHZ65469:VHZ65553 VRV65469:VRV65553 WBR65469:WBR65553 WLN65469:WLN65553 WVJ65469:WVJ65553 B131005:B131089 IX131005:IX131089 ST131005:ST131089 ACP131005:ACP131089 AML131005:AML131089 AWH131005:AWH131089 BGD131005:BGD131089 BPZ131005:BPZ131089 BZV131005:BZV131089 CJR131005:CJR131089 CTN131005:CTN131089 DDJ131005:DDJ131089 DNF131005:DNF131089 DXB131005:DXB131089 EGX131005:EGX131089 EQT131005:EQT131089 FAP131005:FAP131089 FKL131005:FKL131089 FUH131005:FUH131089 GED131005:GED131089 GNZ131005:GNZ131089 GXV131005:GXV131089 HHR131005:HHR131089 HRN131005:HRN131089 IBJ131005:IBJ131089 ILF131005:ILF131089 IVB131005:IVB131089 JEX131005:JEX131089 JOT131005:JOT131089 JYP131005:JYP131089 KIL131005:KIL131089 KSH131005:KSH131089 LCD131005:LCD131089 LLZ131005:LLZ131089 LVV131005:LVV131089 MFR131005:MFR131089 MPN131005:MPN131089 MZJ131005:MZJ131089 NJF131005:NJF131089 NTB131005:NTB131089 OCX131005:OCX131089 OMT131005:OMT131089 OWP131005:OWP131089 PGL131005:PGL131089 PQH131005:PQH131089 QAD131005:QAD131089 QJZ131005:QJZ131089 QTV131005:QTV131089 RDR131005:RDR131089 RNN131005:RNN131089 RXJ131005:RXJ131089 SHF131005:SHF131089 SRB131005:SRB131089 TAX131005:TAX131089 TKT131005:TKT131089 TUP131005:TUP131089 UEL131005:UEL131089 UOH131005:UOH131089 UYD131005:UYD131089 VHZ131005:VHZ131089 VRV131005:VRV131089 WBR131005:WBR131089 WLN131005:WLN131089 WVJ131005:WVJ131089 B196541:B196625 IX196541:IX196625 ST196541:ST196625 ACP196541:ACP196625 AML196541:AML196625 AWH196541:AWH196625 BGD196541:BGD196625 BPZ196541:BPZ196625 BZV196541:BZV196625 CJR196541:CJR196625 CTN196541:CTN196625 DDJ196541:DDJ196625 DNF196541:DNF196625 DXB196541:DXB196625 EGX196541:EGX196625 EQT196541:EQT196625 FAP196541:FAP196625 FKL196541:FKL196625 FUH196541:FUH196625 GED196541:GED196625 GNZ196541:GNZ196625 GXV196541:GXV196625 HHR196541:HHR196625 HRN196541:HRN196625 IBJ196541:IBJ196625 ILF196541:ILF196625 IVB196541:IVB196625 JEX196541:JEX196625 JOT196541:JOT196625 JYP196541:JYP196625 KIL196541:KIL196625 KSH196541:KSH196625 LCD196541:LCD196625 LLZ196541:LLZ196625 LVV196541:LVV196625 MFR196541:MFR196625 MPN196541:MPN196625 MZJ196541:MZJ196625 NJF196541:NJF196625 NTB196541:NTB196625 OCX196541:OCX196625 OMT196541:OMT196625 OWP196541:OWP196625 PGL196541:PGL196625 PQH196541:PQH196625 QAD196541:QAD196625 QJZ196541:QJZ196625 QTV196541:QTV196625 RDR196541:RDR196625 RNN196541:RNN196625 RXJ196541:RXJ196625 SHF196541:SHF196625 SRB196541:SRB196625 TAX196541:TAX196625 TKT196541:TKT196625 TUP196541:TUP196625 UEL196541:UEL196625 UOH196541:UOH196625 UYD196541:UYD196625 VHZ196541:VHZ196625 VRV196541:VRV196625 WBR196541:WBR196625 WLN196541:WLN196625 WVJ196541:WVJ196625 B262077:B262161 IX262077:IX262161 ST262077:ST262161 ACP262077:ACP262161 AML262077:AML262161 AWH262077:AWH262161 BGD262077:BGD262161 BPZ262077:BPZ262161 BZV262077:BZV262161 CJR262077:CJR262161 CTN262077:CTN262161 DDJ262077:DDJ262161 DNF262077:DNF262161 DXB262077:DXB262161 EGX262077:EGX262161 EQT262077:EQT262161 FAP262077:FAP262161 FKL262077:FKL262161 FUH262077:FUH262161 GED262077:GED262161 GNZ262077:GNZ262161 GXV262077:GXV262161 HHR262077:HHR262161 HRN262077:HRN262161 IBJ262077:IBJ262161 ILF262077:ILF262161 IVB262077:IVB262161 JEX262077:JEX262161 JOT262077:JOT262161 JYP262077:JYP262161 KIL262077:KIL262161 KSH262077:KSH262161 LCD262077:LCD262161 LLZ262077:LLZ262161 LVV262077:LVV262161 MFR262077:MFR262161 MPN262077:MPN262161 MZJ262077:MZJ262161 NJF262077:NJF262161 NTB262077:NTB262161 OCX262077:OCX262161 OMT262077:OMT262161 OWP262077:OWP262161 PGL262077:PGL262161 PQH262077:PQH262161 QAD262077:QAD262161 QJZ262077:QJZ262161 QTV262077:QTV262161 RDR262077:RDR262161 RNN262077:RNN262161 RXJ262077:RXJ262161 SHF262077:SHF262161 SRB262077:SRB262161 TAX262077:TAX262161 TKT262077:TKT262161 TUP262077:TUP262161 UEL262077:UEL262161 UOH262077:UOH262161 UYD262077:UYD262161 VHZ262077:VHZ262161 VRV262077:VRV262161 WBR262077:WBR262161 WLN262077:WLN262161 WVJ262077:WVJ262161 B327613:B327697 IX327613:IX327697 ST327613:ST327697 ACP327613:ACP327697 AML327613:AML327697 AWH327613:AWH327697 BGD327613:BGD327697 BPZ327613:BPZ327697 BZV327613:BZV327697 CJR327613:CJR327697 CTN327613:CTN327697 DDJ327613:DDJ327697 DNF327613:DNF327697 DXB327613:DXB327697 EGX327613:EGX327697 EQT327613:EQT327697 FAP327613:FAP327697 FKL327613:FKL327697 FUH327613:FUH327697 GED327613:GED327697 GNZ327613:GNZ327697 GXV327613:GXV327697 HHR327613:HHR327697 HRN327613:HRN327697 IBJ327613:IBJ327697 ILF327613:ILF327697 IVB327613:IVB327697 JEX327613:JEX327697 JOT327613:JOT327697 JYP327613:JYP327697 KIL327613:KIL327697 KSH327613:KSH327697 LCD327613:LCD327697 LLZ327613:LLZ327697 LVV327613:LVV327697 MFR327613:MFR327697 MPN327613:MPN327697 MZJ327613:MZJ327697 NJF327613:NJF327697 NTB327613:NTB327697 OCX327613:OCX327697 OMT327613:OMT327697 OWP327613:OWP327697 PGL327613:PGL327697 PQH327613:PQH327697 QAD327613:QAD327697 QJZ327613:QJZ327697 QTV327613:QTV327697 RDR327613:RDR327697 RNN327613:RNN327697 RXJ327613:RXJ327697 SHF327613:SHF327697 SRB327613:SRB327697 TAX327613:TAX327697 TKT327613:TKT327697 TUP327613:TUP327697 UEL327613:UEL327697 UOH327613:UOH327697 UYD327613:UYD327697 VHZ327613:VHZ327697 VRV327613:VRV327697 WBR327613:WBR327697 WLN327613:WLN327697 WVJ327613:WVJ327697 B393149:B393233 IX393149:IX393233 ST393149:ST393233 ACP393149:ACP393233 AML393149:AML393233 AWH393149:AWH393233 BGD393149:BGD393233 BPZ393149:BPZ393233 BZV393149:BZV393233 CJR393149:CJR393233 CTN393149:CTN393233 DDJ393149:DDJ393233 DNF393149:DNF393233 DXB393149:DXB393233 EGX393149:EGX393233 EQT393149:EQT393233 FAP393149:FAP393233 FKL393149:FKL393233 FUH393149:FUH393233 GED393149:GED393233 GNZ393149:GNZ393233 GXV393149:GXV393233 HHR393149:HHR393233 HRN393149:HRN393233 IBJ393149:IBJ393233 ILF393149:ILF393233 IVB393149:IVB393233 JEX393149:JEX393233 JOT393149:JOT393233 JYP393149:JYP393233 KIL393149:KIL393233 KSH393149:KSH393233 LCD393149:LCD393233 LLZ393149:LLZ393233 LVV393149:LVV393233 MFR393149:MFR393233 MPN393149:MPN393233 MZJ393149:MZJ393233 NJF393149:NJF393233 NTB393149:NTB393233 OCX393149:OCX393233 OMT393149:OMT393233 OWP393149:OWP393233 PGL393149:PGL393233 PQH393149:PQH393233 QAD393149:QAD393233 QJZ393149:QJZ393233 QTV393149:QTV393233 RDR393149:RDR393233 RNN393149:RNN393233 RXJ393149:RXJ393233 SHF393149:SHF393233 SRB393149:SRB393233 TAX393149:TAX393233 TKT393149:TKT393233 TUP393149:TUP393233 UEL393149:UEL393233 UOH393149:UOH393233 UYD393149:UYD393233 VHZ393149:VHZ393233 VRV393149:VRV393233 WBR393149:WBR393233 WLN393149:WLN393233 WVJ393149:WVJ393233 B458685:B458769 IX458685:IX458769 ST458685:ST458769 ACP458685:ACP458769 AML458685:AML458769 AWH458685:AWH458769 BGD458685:BGD458769 BPZ458685:BPZ458769 BZV458685:BZV458769 CJR458685:CJR458769 CTN458685:CTN458769 DDJ458685:DDJ458769 DNF458685:DNF458769 DXB458685:DXB458769 EGX458685:EGX458769 EQT458685:EQT458769 FAP458685:FAP458769 FKL458685:FKL458769 FUH458685:FUH458769 GED458685:GED458769 GNZ458685:GNZ458769 GXV458685:GXV458769 HHR458685:HHR458769 HRN458685:HRN458769 IBJ458685:IBJ458769 ILF458685:ILF458769 IVB458685:IVB458769 JEX458685:JEX458769 JOT458685:JOT458769 JYP458685:JYP458769 KIL458685:KIL458769 KSH458685:KSH458769 LCD458685:LCD458769 LLZ458685:LLZ458769 LVV458685:LVV458769 MFR458685:MFR458769 MPN458685:MPN458769 MZJ458685:MZJ458769 NJF458685:NJF458769 NTB458685:NTB458769 OCX458685:OCX458769 OMT458685:OMT458769 OWP458685:OWP458769 PGL458685:PGL458769 PQH458685:PQH458769 QAD458685:QAD458769 QJZ458685:QJZ458769 QTV458685:QTV458769 RDR458685:RDR458769 RNN458685:RNN458769 RXJ458685:RXJ458769 SHF458685:SHF458769 SRB458685:SRB458769 TAX458685:TAX458769 TKT458685:TKT458769 TUP458685:TUP458769 UEL458685:UEL458769 UOH458685:UOH458769 UYD458685:UYD458769 VHZ458685:VHZ458769 VRV458685:VRV458769 WBR458685:WBR458769 WLN458685:WLN458769 WVJ458685:WVJ458769 B524221:B524305 IX524221:IX524305 ST524221:ST524305 ACP524221:ACP524305 AML524221:AML524305 AWH524221:AWH524305 BGD524221:BGD524305 BPZ524221:BPZ524305 BZV524221:BZV524305 CJR524221:CJR524305 CTN524221:CTN524305 DDJ524221:DDJ524305 DNF524221:DNF524305 DXB524221:DXB524305 EGX524221:EGX524305 EQT524221:EQT524305 FAP524221:FAP524305 FKL524221:FKL524305 FUH524221:FUH524305 GED524221:GED524305 GNZ524221:GNZ524305 GXV524221:GXV524305 HHR524221:HHR524305 HRN524221:HRN524305 IBJ524221:IBJ524305 ILF524221:ILF524305 IVB524221:IVB524305 JEX524221:JEX524305 JOT524221:JOT524305 JYP524221:JYP524305 KIL524221:KIL524305 KSH524221:KSH524305 LCD524221:LCD524305 LLZ524221:LLZ524305 LVV524221:LVV524305 MFR524221:MFR524305 MPN524221:MPN524305 MZJ524221:MZJ524305 NJF524221:NJF524305 NTB524221:NTB524305 OCX524221:OCX524305 OMT524221:OMT524305 OWP524221:OWP524305 PGL524221:PGL524305 PQH524221:PQH524305 QAD524221:QAD524305 QJZ524221:QJZ524305 QTV524221:QTV524305 RDR524221:RDR524305 RNN524221:RNN524305 RXJ524221:RXJ524305 SHF524221:SHF524305 SRB524221:SRB524305 TAX524221:TAX524305 TKT524221:TKT524305 TUP524221:TUP524305 UEL524221:UEL524305 UOH524221:UOH524305 UYD524221:UYD524305 VHZ524221:VHZ524305 VRV524221:VRV524305 WBR524221:WBR524305 WLN524221:WLN524305 WVJ524221:WVJ524305 B589757:B589841 IX589757:IX589841 ST589757:ST589841 ACP589757:ACP589841 AML589757:AML589841 AWH589757:AWH589841 BGD589757:BGD589841 BPZ589757:BPZ589841 BZV589757:BZV589841 CJR589757:CJR589841 CTN589757:CTN589841 DDJ589757:DDJ589841 DNF589757:DNF589841 DXB589757:DXB589841 EGX589757:EGX589841 EQT589757:EQT589841 FAP589757:FAP589841 FKL589757:FKL589841 FUH589757:FUH589841 GED589757:GED589841 GNZ589757:GNZ589841 GXV589757:GXV589841 HHR589757:HHR589841 HRN589757:HRN589841 IBJ589757:IBJ589841 ILF589757:ILF589841 IVB589757:IVB589841 JEX589757:JEX589841 JOT589757:JOT589841 JYP589757:JYP589841 KIL589757:KIL589841 KSH589757:KSH589841 LCD589757:LCD589841 LLZ589757:LLZ589841 LVV589757:LVV589841 MFR589757:MFR589841 MPN589757:MPN589841 MZJ589757:MZJ589841 NJF589757:NJF589841 NTB589757:NTB589841 OCX589757:OCX589841 OMT589757:OMT589841 OWP589757:OWP589841 PGL589757:PGL589841 PQH589757:PQH589841 QAD589757:QAD589841 QJZ589757:QJZ589841 QTV589757:QTV589841 RDR589757:RDR589841 RNN589757:RNN589841 RXJ589757:RXJ589841 SHF589757:SHF589841 SRB589757:SRB589841 TAX589757:TAX589841 TKT589757:TKT589841 TUP589757:TUP589841 UEL589757:UEL589841 UOH589757:UOH589841 UYD589757:UYD589841 VHZ589757:VHZ589841 VRV589757:VRV589841 WBR589757:WBR589841 WLN589757:WLN589841 WVJ589757:WVJ589841 B655293:B655377 IX655293:IX655377 ST655293:ST655377 ACP655293:ACP655377 AML655293:AML655377 AWH655293:AWH655377 BGD655293:BGD655377 BPZ655293:BPZ655377 BZV655293:BZV655377 CJR655293:CJR655377 CTN655293:CTN655377 DDJ655293:DDJ655377 DNF655293:DNF655377 DXB655293:DXB655377 EGX655293:EGX655377 EQT655293:EQT655377 FAP655293:FAP655377 FKL655293:FKL655377 FUH655293:FUH655377 GED655293:GED655377 GNZ655293:GNZ655377 GXV655293:GXV655377 HHR655293:HHR655377 HRN655293:HRN655377 IBJ655293:IBJ655377 ILF655293:ILF655377 IVB655293:IVB655377 JEX655293:JEX655377 JOT655293:JOT655377 JYP655293:JYP655377 KIL655293:KIL655377 KSH655293:KSH655377 LCD655293:LCD655377 LLZ655293:LLZ655377 LVV655293:LVV655377 MFR655293:MFR655377 MPN655293:MPN655377 MZJ655293:MZJ655377 NJF655293:NJF655377 NTB655293:NTB655377 OCX655293:OCX655377 OMT655293:OMT655377 OWP655293:OWP655377 PGL655293:PGL655377 PQH655293:PQH655377 QAD655293:QAD655377 QJZ655293:QJZ655377 QTV655293:QTV655377 RDR655293:RDR655377 RNN655293:RNN655377 RXJ655293:RXJ655377 SHF655293:SHF655377 SRB655293:SRB655377 TAX655293:TAX655377 TKT655293:TKT655377 TUP655293:TUP655377 UEL655293:UEL655377 UOH655293:UOH655377 UYD655293:UYD655377 VHZ655293:VHZ655377 VRV655293:VRV655377 WBR655293:WBR655377 WLN655293:WLN655377 WVJ655293:WVJ655377 B720829:B720913 IX720829:IX720913 ST720829:ST720913 ACP720829:ACP720913 AML720829:AML720913 AWH720829:AWH720913 BGD720829:BGD720913 BPZ720829:BPZ720913 BZV720829:BZV720913 CJR720829:CJR720913 CTN720829:CTN720913 DDJ720829:DDJ720913 DNF720829:DNF720913 DXB720829:DXB720913 EGX720829:EGX720913 EQT720829:EQT720913 FAP720829:FAP720913 FKL720829:FKL720913 FUH720829:FUH720913 GED720829:GED720913 GNZ720829:GNZ720913 GXV720829:GXV720913 HHR720829:HHR720913 HRN720829:HRN720913 IBJ720829:IBJ720913 ILF720829:ILF720913 IVB720829:IVB720913 JEX720829:JEX720913 JOT720829:JOT720913 JYP720829:JYP720913 KIL720829:KIL720913 KSH720829:KSH720913 LCD720829:LCD720913 LLZ720829:LLZ720913 LVV720829:LVV720913 MFR720829:MFR720913 MPN720829:MPN720913 MZJ720829:MZJ720913 NJF720829:NJF720913 NTB720829:NTB720913 OCX720829:OCX720913 OMT720829:OMT720913 OWP720829:OWP720913 PGL720829:PGL720913 PQH720829:PQH720913 QAD720829:QAD720913 QJZ720829:QJZ720913 QTV720829:QTV720913 RDR720829:RDR720913 RNN720829:RNN720913 RXJ720829:RXJ720913 SHF720829:SHF720913 SRB720829:SRB720913 TAX720829:TAX720913 TKT720829:TKT720913 TUP720829:TUP720913 UEL720829:UEL720913 UOH720829:UOH720913 UYD720829:UYD720913 VHZ720829:VHZ720913 VRV720829:VRV720913 WBR720829:WBR720913 WLN720829:WLN720913 WVJ720829:WVJ720913 B786365:B786449 IX786365:IX786449 ST786365:ST786449 ACP786365:ACP786449 AML786365:AML786449 AWH786365:AWH786449 BGD786365:BGD786449 BPZ786365:BPZ786449 BZV786365:BZV786449 CJR786365:CJR786449 CTN786365:CTN786449 DDJ786365:DDJ786449 DNF786365:DNF786449 DXB786365:DXB786449 EGX786365:EGX786449 EQT786365:EQT786449 FAP786365:FAP786449 FKL786365:FKL786449 FUH786365:FUH786449 GED786365:GED786449 GNZ786365:GNZ786449 GXV786365:GXV786449 HHR786365:HHR786449 HRN786365:HRN786449 IBJ786365:IBJ786449 ILF786365:ILF786449 IVB786365:IVB786449 JEX786365:JEX786449 JOT786365:JOT786449 JYP786365:JYP786449 KIL786365:KIL786449 KSH786365:KSH786449 LCD786365:LCD786449 LLZ786365:LLZ786449 LVV786365:LVV786449 MFR786365:MFR786449 MPN786365:MPN786449 MZJ786365:MZJ786449 NJF786365:NJF786449 NTB786365:NTB786449 OCX786365:OCX786449 OMT786365:OMT786449 OWP786365:OWP786449 PGL786365:PGL786449 PQH786365:PQH786449 QAD786365:QAD786449 QJZ786365:QJZ786449 QTV786365:QTV786449 RDR786365:RDR786449 RNN786365:RNN786449 RXJ786365:RXJ786449 SHF786365:SHF786449 SRB786365:SRB786449 TAX786365:TAX786449 TKT786365:TKT786449 TUP786365:TUP786449 UEL786365:UEL786449 UOH786365:UOH786449 UYD786365:UYD786449 VHZ786365:VHZ786449 VRV786365:VRV786449 WBR786365:WBR786449 WLN786365:WLN786449 WVJ786365:WVJ786449 B851901:B851985 IX851901:IX851985 ST851901:ST851985 ACP851901:ACP851985 AML851901:AML851985 AWH851901:AWH851985 BGD851901:BGD851985 BPZ851901:BPZ851985 BZV851901:BZV851985 CJR851901:CJR851985 CTN851901:CTN851985 DDJ851901:DDJ851985 DNF851901:DNF851985 DXB851901:DXB851985 EGX851901:EGX851985 EQT851901:EQT851985 FAP851901:FAP851985 FKL851901:FKL851985 FUH851901:FUH851985 GED851901:GED851985 GNZ851901:GNZ851985 GXV851901:GXV851985 HHR851901:HHR851985 HRN851901:HRN851985 IBJ851901:IBJ851985 ILF851901:ILF851985 IVB851901:IVB851985 JEX851901:JEX851985 JOT851901:JOT851985 JYP851901:JYP851985 KIL851901:KIL851985 KSH851901:KSH851985 LCD851901:LCD851985 LLZ851901:LLZ851985 LVV851901:LVV851985 MFR851901:MFR851985 MPN851901:MPN851985 MZJ851901:MZJ851985 NJF851901:NJF851985 NTB851901:NTB851985 OCX851901:OCX851985 OMT851901:OMT851985 OWP851901:OWP851985 PGL851901:PGL851985 PQH851901:PQH851985 QAD851901:QAD851985 QJZ851901:QJZ851985 QTV851901:QTV851985 RDR851901:RDR851985 RNN851901:RNN851985 RXJ851901:RXJ851985 SHF851901:SHF851985 SRB851901:SRB851985 TAX851901:TAX851985 TKT851901:TKT851985 TUP851901:TUP851985 UEL851901:UEL851985 UOH851901:UOH851985 UYD851901:UYD851985 VHZ851901:VHZ851985 VRV851901:VRV851985 WBR851901:WBR851985 WLN851901:WLN851985 WVJ851901:WVJ851985 B917437:B917521 IX917437:IX917521 ST917437:ST917521 ACP917437:ACP917521 AML917437:AML917521 AWH917437:AWH917521 BGD917437:BGD917521 BPZ917437:BPZ917521 BZV917437:BZV917521 CJR917437:CJR917521 CTN917437:CTN917521 DDJ917437:DDJ917521 DNF917437:DNF917521 DXB917437:DXB917521 EGX917437:EGX917521 EQT917437:EQT917521 FAP917437:FAP917521 FKL917437:FKL917521 FUH917437:FUH917521 GED917437:GED917521 GNZ917437:GNZ917521 GXV917437:GXV917521 HHR917437:HHR917521 HRN917437:HRN917521 IBJ917437:IBJ917521 ILF917437:ILF917521 IVB917437:IVB917521 JEX917437:JEX917521 JOT917437:JOT917521 JYP917437:JYP917521 KIL917437:KIL917521 KSH917437:KSH917521 LCD917437:LCD917521 LLZ917437:LLZ917521 LVV917437:LVV917521 MFR917437:MFR917521 MPN917437:MPN917521 MZJ917437:MZJ917521 NJF917437:NJF917521 NTB917437:NTB917521 OCX917437:OCX917521 OMT917437:OMT917521 OWP917437:OWP917521 PGL917437:PGL917521 PQH917437:PQH917521 QAD917437:QAD917521 QJZ917437:QJZ917521 QTV917437:QTV917521 RDR917437:RDR917521 RNN917437:RNN917521 RXJ917437:RXJ917521 SHF917437:SHF917521 SRB917437:SRB917521 TAX917437:TAX917521 TKT917437:TKT917521 TUP917437:TUP917521 UEL917437:UEL917521 UOH917437:UOH917521 UYD917437:UYD917521 VHZ917437:VHZ917521 VRV917437:VRV917521 WBR917437:WBR917521 WLN917437:WLN917521 WVJ917437:WVJ917521 B982973:B983057 IX982973:IX983057 ST982973:ST983057 ACP982973:ACP983057 AML982973:AML983057 AWH982973:AWH983057 BGD982973:BGD983057 BPZ982973:BPZ983057 BZV982973:BZV983057 CJR982973:CJR983057 CTN982973:CTN983057 DDJ982973:DDJ983057 DNF982973:DNF983057 DXB982973:DXB983057 EGX982973:EGX983057 EQT982973:EQT983057 FAP982973:FAP983057 FKL982973:FKL983057 FUH982973:FUH983057 GED982973:GED983057 GNZ982973:GNZ983057 GXV982973:GXV983057 HHR982973:HHR983057 HRN982973:HRN983057 IBJ982973:IBJ983057 ILF982973:ILF983057 IVB982973:IVB983057 JEX982973:JEX983057 JOT982973:JOT983057 JYP982973:JYP983057 KIL982973:KIL983057 KSH982973:KSH983057 LCD982973:LCD983057 LLZ982973:LLZ983057 LVV982973:LVV983057 MFR982973:MFR983057 MPN982973:MPN983057 MZJ982973:MZJ983057 NJF982973:NJF983057 NTB982973:NTB983057 OCX982973:OCX983057 OMT982973:OMT983057 OWP982973:OWP983057 PGL982973:PGL983057 PQH982973:PQH983057 QAD982973:QAD983057 QJZ982973:QJZ983057 QTV982973:QTV983057 RDR982973:RDR983057 RNN982973:RNN983057 RXJ982973:RXJ983057 SHF982973:SHF983057 SRB982973:SRB983057 TAX982973:TAX983057 TKT982973:TKT983057 TUP982973:TUP983057 UEL982973:UEL983057 UOH982973:UOH983057 UYD982973:UYD983057 VHZ982973:VHZ983057 VRV982973:VRV983057 WBR982973:WBR983057 WLN982973:WLN983057 WVJ982973:WVJ983057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B65563:B65568 IX65563:IX65568 ST65563:ST65568 ACP65563:ACP65568 AML65563:AML65568 AWH65563:AWH65568 BGD65563:BGD65568 BPZ65563:BPZ65568 BZV65563:BZV65568 CJR65563:CJR65568 CTN65563:CTN65568 DDJ65563:DDJ65568 DNF65563:DNF65568 DXB65563:DXB65568 EGX65563:EGX65568 EQT65563:EQT65568 FAP65563:FAP65568 FKL65563:FKL65568 FUH65563:FUH65568 GED65563:GED65568 GNZ65563:GNZ65568 GXV65563:GXV65568 HHR65563:HHR65568 HRN65563:HRN65568 IBJ65563:IBJ65568 ILF65563:ILF65568 IVB65563:IVB65568 JEX65563:JEX65568 JOT65563:JOT65568 JYP65563:JYP65568 KIL65563:KIL65568 KSH65563:KSH65568 LCD65563:LCD65568 LLZ65563:LLZ65568 LVV65563:LVV65568 MFR65563:MFR65568 MPN65563:MPN65568 MZJ65563:MZJ65568 NJF65563:NJF65568 NTB65563:NTB65568 OCX65563:OCX65568 OMT65563:OMT65568 OWP65563:OWP65568 PGL65563:PGL65568 PQH65563:PQH65568 QAD65563:QAD65568 QJZ65563:QJZ65568 QTV65563:QTV65568 RDR65563:RDR65568 RNN65563:RNN65568 RXJ65563:RXJ65568 SHF65563:SHF65568 SRB65563:SRB65568 TAX65563:TAX65568 TKT65563:TKT65568 TUP65563:TUP65568 UEL65563:UEL65568 UOH65563:UOH65568 UYD65563:UYD65568 VHZ65563:VHZ65568 VRV65563:VRV65568 WBR65563:WBR65568 WLN65563:WLN65568 WVJ65563:WVJ65568 B131099:B131104 IX131099:IX131104 ST131099:ST131104 ACP131099:ACP131104 AML131099:AML131104 AWH131099:AWH131104 BGD131099:BGD131104 BPZ131099:BPZ131104 BZV131099:BZV131104 CJR131099:CJR131104 CTN131099:CTN131104 DDJ131099:DDJ131104 DNF131099:DNF131104 DXB131099:DXB131104 EGX131099:EGX131104 EQT131099:EQT131104 FAP131099:FAP131104 FKL131099:FKL131104 FUH131099:FUH131104 GED131099:GED131104 GNZ131099:GNZ131104 GXV131099:GXV131104 HHR131099:HHR131104 HRN131099:HRN131104 IBJ131099:IBJ131104 ILF131099:ILF131104 IVB131099:IVB131104 JEX131099:JEX131104 JOT131099:JOT131104 JYP131099:JYP131104 KIL131099:KIL131104 KSH131099:KSH131104 LCD131099:LCD131104 LLZ131099:LLZ131104 LVV131099:LVV131104 MFR131099:MFR131104 MPN131099:MPN131104 MZJ131099:MZJ131104 NJF131099:NJF131104 NTB131099:NTB131104 OCX131099:OCX131104 OMT131099:OMT131104 OWP131099:OWP131104 PGL131099:PGL131104 PQH131099:PQH131104 QAD131099:QAD131104 QJZ131099:QJZ131104 QTV131099:QTV131104 RDR131099:RDR131104 RNN131099:RNN131104 RXJ131099:RXJ131104 SHF131099:SHF131104 SRB131099:SRB131104 TAX131099:TAX131104 TKT131099:TKT131104 TUP131099:TUP131104 UEL131099:UEL131104 UOH131099:UOH131104 UYD131099:UYD131104 VHZ131099:VHZ131104 VRV131099:VRV131104 WBR131099:WBR131104 WLN131099:WLN131104 WVJ131099:WVJ131104 B196635:B196640 IX196635:IX196640 ST196635:ST196640 ACP196635:ACP196640 AML196635:AML196640 AWH196635:AWH196640 BGD196635:BGD196640 BPZ196635:BPZ196640 BZV196635:BZV196640 CJR196635:CJR196640 CTN196635:CTN196640 DDJ196635:DDJ196640 DNF196635:DNF196640 DXB196635:DXB196640 EGX196635:EGX196640 EQT196635:EQT196640 FAP196635:FAP196640 FKL196635:FKL196640 FUH196635:FUH196640 GED196635:GED196640 GNZ196635:GNZ196640 GXV196635:GXV196640 HHR196635:HHR196640 HRN196635:HRN196640 IBJ196635:IBJ196640 ILF196635:ILF196640 IVB196635:IVB196640 JEX196635:JEX196640 JOT196635:JOT196640 JYP196635:JYP196640 KIL196635:KIL196640 KSH196635:KSH196640 LCD196635:LCD196640 LLZ196635:LLZ196640 LVV196635:LVV196640 MFR196635:MFR196640 MPN196635:MPN196640 MZJ196635:MZJ196640 NJF196635:NJF196640 NTB196635:NTB196640 OCX196635:OCX196640 OMT196635:OMT196640 OWP196635:OWP196640 PGL196635:PGL196640 PQH196635:PQH196640 QAD196635:QAD196640 QJZ196635:QJZ196640 QTV196635:QTV196640 RDR196635:RDR196640 RNN196635:RNN196640 RXJ196635:RXJ196640 SHF196635:SHF196640 SRB196635:SRB196640 TAX196635:TAX196640 TKT196635:TKT196640 TUP196635:TUP196640 UEL196635:UEL196640 UOH196635:UOH196640 UYD196635:UYD196640 VHZ196635:VHZ196640 VRV196635:VRV196640 WBR196635:WBR196640 WLN196635:WLN196640 WVJ196635:WVJ196640 B262171:B262176 IX262171:IX262176 ST262171:ST262176 ACP262171:ACP262176 AML262171:AML262176 AWH262171:AWH262176 BGD262171:BGD262176 BPZ262171:BPZ262176 BZV262171:BZV262176 CJR262171:CJR262176 CTN262171:CTN262176 DDJ262171:DDJ262176 DNF262171:DNF262176 DXB262171:DXB262176 EGX262171:EGX262176 EQT262171:EQT262176 FAP262171:FAP262176 FKL262171:FKL262176 FUH262171:FUH262176 GED262171:GED262176 GNZ262171:GNZ262176 GXV262171:GXV262176 HHR262171:HHR262176 HRN262171:HRN262176 IBJ262171:IBJ262176 ILF262171:ILF262176 IVB262171:IVB262176 JEX262171:JEX262176 JOT262171:JOT262176 JYP262171:JYP262176 KIL262171:KIL262176 KSH262171:KSH262176 LCD262171:LCD262176 LLZ262171:LLZ262176 LVV262171:LVV262176 MFR262171:MFR262176 MPN262171:MPN262176 MZJ262171:MZJ262176 NJF262171:NJF262176 NTB262171:NTB262176 OCX262171:OCX262176 OMT262171:OMT262176 OWP262171:OWP262176 PGL262171:PGL262176 PQH262171:PQH262176 QAD262171:QAD262176 QJZ262171:QJZ262176 QTV262171:QTV262176 RDR262171:RDR262176 RNN262171:RNN262176 RXJ262171:RXJ262176 SHF262171:SHF262176 SRB262171:SRB262176 TAX262171:TAX262176 TKT262171:TKT262176 TUP262171:TUP262176 UEL262171:UEL262176 UOH262171:UOH262176 UYD262171:UYD262176 VHZ262171:VHZ262176 VRV262171:VRV262176 WBR262171:WBR262176 WLN262171:WLN262176 WVJ262171:WVJ262176 B327707:B327712 IX327707:IX327712 ST327707:ST327712 ACP327707:ACP327712 AML327707:AML327712 AWH327707:AWH327712 BGD327707:BGD327712 BPZ327707:BPZ327712 BZV327707:BZV327712 CJR327707:CJR327712 CTN327707:CTN327712 DDJ327707:DDJ327712 DNF327707:DNF327712 DXB327707:DXB327712 EGX327707:EGX327712 EQT327707:EQT327712 FAP327707:FAP327712 FKL327707:FKL327712 FUH327707:FUH327712 GED327707:GED327712 GNZ327707:GNZ327712 GXV327707:GXV327712 HHR327707:HHR327712 HRN327707:HRN327712 IBJ327707:IBJ327712 ILF327707:ILF327712 IVB327707:IVB327712 JEX327707:JEX327712 JOT327707:JOT327712 JYP327707:JYP327712 KIL327707:KIL327712 KSH327707:KSH327712 LCD327707:LCD327712 LLZ327707:LLZ327712 LVV327707:LVV327712 MFR327707:MFR327712 MPN327707:MPN327712 MZJ327707:MZJ327712 NJF327707:NJF327712 NTB327707:NTB327712 OCX327707:OCX327712 OMT327707:OMT327712 OWP327707:OWP327712 PGL327707:PGL327712 PQH327707:PQH327712 QAD327707:QAD327712 QJZ327707:QJZ327712 QTV327707:QTV327712 RDR327707:RDR327712 RNN327707:RNN327712 RXJ327707:RXJ327712 SHF327707:SHF327712 SRB327707:SRB327712 TAX327707:TAX327712 TKT327707:TKT327712 TUP327707:TUP327712 UEL327707:UEL327712 UOH327707:UOH327712 UYD327707:UYD327712 VHZ327707:VHZ327712 VRV327707:VRV327712 WBR327707:WBR327712 WLN327707:WLN327712 WVJ327707:WVJ327712 B393243:B393248 IX393243:IX393248 ST393243:ST393248 ACP393243:ACP393248 AML393243:AML393248 AWH393243:AWH393248 BGD393243:BGD393248 BPZ393243:BPZ393248 BZV393243:BZV393248 CJR393243:CJR393248 CTN393243:CTN393248 DDJ393243:DDJ393248 DNF393243:DNF393248 DXB393243:DXB393248 EGX393243:EGX393248 EQT393243:EQT393248 FAP393243:FAP393248 FKL393243:FKL393248 FUH393243:FUH393248 GED393243:GED393248 GNZ393243:GNZ393248 GXV393243:GXV393248 HHR393243:HHR393248 HRN393243:HRN393248 IBJ393243:IBJ393248 ILF393243:ILF393248 IVB393243:IVB393248 JEX393243:JEX393248 JOT393243:JOT393248 JYP393243:JYP393248 KIL393243:KIL393248 KSH393243:KSH393248 LCD393243:LCD393248 LLZ393243:LLZ393248 LVV393243:LVV393248 MFR393243:MFR393248 MPN393243:MPN393248 MZJ393243:MZJ393248 NJF393243:NJF393248 NTB393243:NTB393248 OCX393243:OCX393248 OMT393243:OMT393248 OWP393243:OWP393248 PGL393243:PGL393248 PQH393243:PQH393248 QAD393243:QAD393248 QJZ393243:QJZ393248 QTV393243:QTV393248 RDR393243:RDR393248 RNN393243:RNN393248 RXJ393243:RXJ393248 SHF393243:SHF393248 SRB393243:SRB393248 TAX393243:TAX393248 TKT393243:TKT393248 TUP393243:TUP393248 UEL393243:UEL393248 UOH393243:UOH393248 UYD393243:UYD393248 VHZ393243:VHZ393248 VRV393243:VRV393248 WBR393243:WBR393248 WLN393243:WLN393248 WVJ393243:WVJ393248 B458779:B458784 IX458779:IX458784 ST458779:ST458784 ACP458779:ACP458784 AML458779:AML458784 AWH458779:AWH458784 BGD458779:BGD458784 BPZ458779:BPZ458784 BZV458779:BZV458784 CJR458779:CJR458784 CTN458779:CTN458784 DDJ458779:DDJ458784 DNF458779:DNF458784 DXB458779:DXB458784 EGX458779:EGX458784 EQT458779:EQT458784 FAP458779:FAP458784 FKL458779:FKL458784 FUH458779:FUH458784 GED458779:GED458784 GNZ458779:GNZ458784 GXV458779:GXV458784 HHR458779:HHR458784 HRN458779:HRN458784 IBJ458779:IBJ458784 ILF458779:ILF458784 IVB458779:IVB458784 JEX458779:JEX458784 JOT458779:JOT458784 JYP458779:JYP458784 KIL458779:KIL458784 KSH458779:KSH458784 LCD458779:LCD458784 LLZ458779:LLZ458784 LVV458779:LVV458784 MFR458779:MFR458784 MPN458779:MPN458784 MZJ458779:MZJ458784 NJF458779:NJF458784 NTB458779:NTB458784 OCX458779:OCX458784 OMT458779:OMT458784 OWP458779:OWP458784 PGL458779:PGL458784 PQH458779:PQH458784 QAD458779:QAD458784 QJZ458779:QJZ458784 QTV458779:QTV458784 RDR458779:RDR458784 RNN458779:RNN458784 RXJ458779:RXJ458784 SHF458779:SHF458784 SRB458779:SRB458784 TAX458779:TAX458784 TKT458779:TKT458784 TUP458779:TUP458784 UEL458779:UEL458784 UOH458779:UOH458784 UYD458779:UYD458784 VHZ458779:VHZ458784 VRV458779:VRV458784 WBR458779:WBR458784 WLN458779:WLN458784 WVJ458779:WVJ458784 B524315:B524320 IX524315:IX524320 ST524315:ST524320 ACP524315:ACP524320 AML524315:AML524320 AWH524315:AWH524320 BGD524315:BGD524320 BPZ524315:BPZ524320 BZV524315:BZV524320 CJR524315:CJR524320 CTN524315:CTN524320 DDJ524315:DDJ524320 DNF524315:DNF524320 DXB524315:DXB524320 EGX524315:EGX524320 EQT524315:EQT524320 FAP524315:FAP524320 FKL524315:FKL524320 FUH524315:FUH524320 GED524315:GED524320 GNZ524315:GNZ524320 GXV524315:GXV524320 HHR524315:HHR524320 HRN524315:HRN524320 IBJ524315:IBJ524320 ILF524315:ILF524320 IVB524315:IVB524320 JEX524315:JEX524320 JOT524315:JOT524320 JYP524315:JYP524320 KIL524315:KIL524320 KSH524315:KSH524320 LCD524315:LCD524320 LLZ524315:LLZ524320 LVV524315:LVV524320 MFR524315:MFR524320 MPN524315:MPN524320 MZJ524315:MZJ524320 NJF524315:NJF524320 NTB524315:NTB524320 OCX524315:OCX524320 OMT524315:OMT524320 OWP524315:OWP524320 PGL524315:PGL524320 PQH524315:PQH524320 QAD524315:QAD524320 QJZ524315:QJZ524320 QTV524315:QTV524320 RDR524315:RDR524320 RNN524315:RNN524320 RXJ524315:RXJ524320 SHF524315:SHF524320 SRB524315:SRB524320 TAX524315:TAX524320 TKT524315:TKT524320 TUP524315:TUP524320 UEL524315:UEL524320 UOH524315:UOH524320 UYD524315:UYD524320 VHZ524315:VHZ524320 VRV524315:VRV524320 WBR524315:WBR524320 WLN524315:WLN524320 WVJ524315:WVJ524320 B589851:B589856 IX589851:IX589856 ST589851:ST589856 ACP589851:ACP589856 AML589851:AML589856 AWH589851:AWH589856 BGD589851:BGD589856 BPZ589851:BPZ589856 BZV589851:BZV589856 CJR589851:CJR589856 CTN589851:CTN589856 DDJ589851:DDJ589856 DNF589851:DNF589856 DXB589851:DXB589856 EGX589851:EGX589856 EQT589851:EQT589856 FAP589851:FAP589856 FKL589851:FKL589856 FUH589851:FUH589856 GED589851:GED589856 GNZ589851:GNZ589856 GXV589851:GXV589856 HHR589851:HHR589856 HRN589851:HRN589856 IBJ589851:IBJ589856 ILF589851:ILF589856 IVB589851:IVB589856 JEX589851:JEX589856 JOT589851:JOT589856 JYP589851:JYP589856 KIL589851:KIL589856 KSH589851:KSH589856 LCD589851:LCD589856 LLZ589851:LLZ589856 LVV589851:LVV589856 MFR589851:MFR589856 MPN589851:MPN589856 MZJ589851:MZJ589856 NJF589851:NJF589856 NTB589851:NTB589856 OCX589851:OCX589856 OMT589851:OMT589856 OWP589851:OWP589856 PGL589851:PGL589856 PQH589851:PQH589856 QAD589851:QAD589856 QJZ589851:QJZ589856 QTV589851:QTV589856 RDR589851:RDR589856 RNN589851:RNN589856 RXJ589851:RXJ589856 SHF589851:SHF589856 SRB589851:SRB589856 TAX589851:TAX589856 TKT589851:TKT589856 TUP589851:TUP589856 UEL589851:UEL589856 UOH589851:UOH589856 UYD589851:UYD589856 VHZ589851:VHZ589856 VRV589851:VRV589856 WBR589851:WBR589856 WLN589851:WLN589856 WVJ589851:WVJ589856 B655387:B655392 IX655387:IX655392 ST655387:ST655392 ACP655387:ACP655392 AML655387:AML655392 AWH655387:AWH655392 BGD655387:BGD655392 BPZ655387:BPZ655392 BZV655387:BZV655392 CJR655387:CJR655392 CTN655387:CTN655392 DDJ655387:DDJ655392 DNF655387:DNF655392 DXB655387:DXB655392 EGX655387:EGX655392 EQT655387:EQT655392 FAP655387:FAP655392 FKL655387:FKL655392 FUH655387:FUH655392 GED655387:GED655392 GNZ655387:GNZ655392 GXV655387:GXV655392 HHR655387:HHR655392 HRN655387:HRN655392 IBJ655387:IBJ655392 ILF655387:ILF655392 IVB655387:IVB655392 JEX655387:JEX655392 JOT655387:JOT655392 JYP655387:JYP655392 KIL655387:KIL655392 KSH655387:KSH655392 LCD655387:LCD655392 LLZ655387:LLZ655392 LVV655387:LVV655392 MFR655387:MFR655392 MPN655387:MPN655392 MZJ655387:MZJ655392 NJF655387:NJF655392 NTB655387:NTB655392 OCX655387:OCX655392 OMT655387:OMT655392 OWP655387:OWP655392 PGL655387:PGL655392 PQH655387:PQH655392 QAD655387:QAD655392 QJZ655387:QJZ655392 QTV655387:QTV655392 RDR655387:RDR655392 RNN655387:RNN655392 RXJ655387:RXJ655392 SHF655387:SHF655392 SRB655387:SRB655392 TAX655387:TAX655392 TKT655387:TKT655392 TUP655387:TUP655392 UEL655387:UEL655392 UOH655387:UOH655392 UYD655387:UYD655392 VHZ655387:VHZ655392 VRV655387:VRV655392 WBR655387:WBR655392 WLN655387:WLN655392 WVJ655387:WVJ655392 B720923:B720928 IX720923:IX720928 ST720923:ST720928 ACP720923:ACP720928 AML720923:AML720928 AWH720923:AWH720928 BGD720923:BGD720928 BPZ720923:BPZ720928 BZV720923:BZV720928 CJR720923:CJR720928 CTN720923:CTN720928 DDJ720923:DDJ720928 DNF720923:DNF720928 DXB720923:DXB720928 EGX720923:EGX720928 EQT720923:EQT720928 FAP720923:FAP720928 FKL720923:FKL720928 FUH720923:FUH720928 GED720923:GED720928 GNZ720923:GNZ720928 GXV720923:GXV720928 HHR720923:HHR720928 HRN720923:HRN720928 IBJ720923:IBJ720928 ILF720923:ILF720928 IVB720923:IVB720928 JEX720923:JEX720928 JOT720923:JOT720928 JYP720923:JYP720928 KIL720923:KIL720928 KSH720923:KSH720928 LCD720923:LCD720928 LLZ720923:LLZ720928 LVV720923:LVV720928 MFR720923:MFR720928 MPN720923:MPN720928 MZJ720923:MZJ720928 NJF720923:NJF720928 NTB720923:NTB720928 OCX720923:OCX720928 OMT720923:OMT720928 OWP720923:OWP720928 PGL720923:PGL720928 PQH720923:PQH720928 QAD720923:QAD720928 QJZ720923:QJZ720928 QTV720923:QTV720928 RDR720923:RDR720928 RNN720923:RNN720928 RXJ720923:RXJ720928 SHF720923:SHF720928 SRB720923:SRB720928 TAX720923:TAX720928 TKT720923:TKT720928 TUP720923:TUP720928 UEL720923:UEL720928 UOH720923:UOH720928 UYD720923:UYD720928 VHZ720923:VHZ720928 VRV720923:VRV720928 WBR720923:WBR720928 WLN720923:WLN720928 WVJ720923:WVJ720928 B786459:B786464 IX786459:IX786464 ST786459:ST786464 ACP786459:ACP786464 AML786459:AML786464 AWH786459:AWH786464 BGD786459:BGD786464 BPZ786459:BPZ786464 BZV786459:BZV786464 CJR786459:CJR786464 CTN786459:CTN786464 DDJ786459:DDJ786464 DNF786459:DNF786464 DXB786459:DXB786464 EGX786459:EGX786464 EQT786459:EQT786464 FAP786459:FAP786464 FKL786459:FKL786464 FUH786459:FUH786464 GED786459:GED786464 GNZ786459:GNZ786464 GXV786459:GXV786464 HHR786459:HHR786464 HRN786459:HRN786464 IBJ786459:IBJ786464 ILF786459:ILF786464 IVB786459:IVB786464 JEX786459:JEX786464 JOT786459:JOT786464 JYP786459:JYP786464 KIL786459:KIL786464 KSH786459:KSH786464 LCD786459:LCD786464 LLZ786459:LLZ786464 LVV786459:LVV786464 MFR786459:MFR786464 MPN786459:MPN786464 MZJ786459:MZJ786464 NJF786459:NJF786464 NTB786459:NTB786464 OCX786459:OCX786464 OMT786459:OMT786464 OWP786459:OWP786464 PGL786459:PGL786464 PQH786459:PQH786464 QAD786459:QAD786464 QJZ786459:QJZ786464 QTV786459:QTV786464 RDR786459:RDR786464 RNN786459:RNN786464 RXJ786459:RXJ786464 SHF786459:SHF786464 SRB786459:SRB786464 TAX786459:TAX786464 TKT786459:TKT786464 TUP786459:TUP786464 UEL786459:UEL786464 UOH786459:UOH786464 UYD786459:UYD786464 VHZ786459:VHZ786464 VRV786459:VRV786464 WBR786459:WBR786464 WLN786459:WLN786464 WVJ786459:WVJ786464 B851995:B852000 IX851995:IX852000 ST851995:ST852000 ACP851995:ACP852000 AML851995:AML852000 AWH851995:AWH852000 BGD851995:BGD852000 BPZ851995:BPZ852000 BZV851995:BZV852000 CJR851995:CJR852000 CTN851995:CTN852000 DDJ851995:DDJ852000 DNF851995:DNF852000 DXB851995:DXB852000 EGX851995:EGX852000 EQT851995:EQT852000 FAP851995:FAP852000 FKL851995:FKL852000 FUH851995:FUH852000 GED851995:GED852000 GNZ851995:GNZ852000 GXV851995:GXV852000 HHR851995:HHR852000 HRN851995:HRN852000 IBJ851995:IBJ852000 ILF851995:ILF852000 IVB851995:IVB852000 JEX851995:JEX852000 JOT851995:JOT852000 JYP851995:JYP852000 KIL851995:KIL852000 KSH851995:KSH852000 LCD851995:LCD852000 LLZ851995:LLZ852000 LVV851995:LVV852000 MFR851995:MFR852000 MPN851995:MPN852000 MZJ851995:MZJ852000 NJF851995:NJF852000 NTB851995:NTB852000 OCX851995:OCX852000 OMT851995:OMT852000 OWP851995:OWP852000 PGL851995:PGL852000 PQH851995:PQH852000 QAD851995:QAD852000 QJZ851995:QJZ852000 QTV851995:QTV852000 RDR851995:RDR852000 RNN851995:RNN852000 RXJ851995:RXJ852000 SHF851995:SHF852000 SRB851995:SRB852000 TAX851995:TAX852000 TKT851995:TKT852000 TUP851995:TUP852000 UEL851995:UEL852000 UOH851995:UOH852000 UYD851995:UYD852000 VHZ851995:VHZ852000 VRV851995:VRV852000 WBR851995:WBR852000 WLN851995:WLN852000 WVJ851995:WVJ852000 B917531:B917536 IX917531:IX917536 ST917531:ST917536 ACP917531:ACP917536 AML917531:AML917536 AWH917531:AWH917536 BGD917531:BGD917536 BPZ917531:BPZ917536 BZV917531:BZV917536 CJR917531:CJR917536 CTN917531:CTN917536 DDJ917531:DDJ917536 DNF917531:DNF917536 DXB917531:DXB917536 EGX917531:EGX917536 EQT917531:EQT917536 FAP917531:FAP917536 FKL917531:FKL917536 FUH917531:FUH917536 GED917531:GED917536 GNZ917531:GNZ917536 GXV917531:GXV917536 HHR917531:HHR917536 HRN917531:HRN917536 IBJ917531:IBJ917536 ILF917531:ILF917536 IVB917531:IVB917536 JEX917531:JEX917536 JOT917531:JOT917536 JYP917531:JYP917536 KIL917531:KIL917536 KSH917531:KSH917536 LCD917531:LCD917536 LLZ917531:LLZ917536 LVV917531:LVV917536 MFR917531:MFR917536 MPN917531:MPN917536 MZJ917531:MZJ917536 NJF917531:NJF917536 NTB917531:NTB917536 OCX917531:OCX917536 OMT917531:OMT917536 OWP917531:OWP917536 PGL917531:PGL917536 PQH917531:PQH917536 QAD917531:QAD917536 QJZ917531:QJZ917536 QTV917531:QTV917536 RDR917531:RDR917536 RNN917531:RNN917536 RXJ917531:RXJ917536 SHF917531:SHF917536 SRB917531:SRB917536 TAX917531:TAX917536 TKT917531:TKT917536 TUP917531:TUP917536 UEL917531:UEL917536 UOH917531:UOH917536 UYD917531:UYD917536 VHZ917531:VHZ917536 VRV917531:VRV917536 WBR917531:WBR917536 WLN917531:WLN917536 WVJ917531:WVJ917536 B983067:B983072 IX983067:IX983072 ST983067:ST983072 ACP983067:ACP983072 AML983067:AML983072 AWH983067:AWH983072 BGD983067:BGD983072 BPZ983067:BPZ983072 BZV983067:BZV983072 CJR983067:CJR983072 CTN983067:CTN983072 DDJ983067:DDJ983072 DNF983067:DNF983072 DXB983067:DXB983072 EGX983067:EGX983072 EQT983067:EQT983072 FAP983067:FAP983072 FKL983067:FKL983072 FUH983067:FUH983072 GED983067:GED983072 GNZ983067:GNZ983072 GXV983067:GXV983072 HHR983067:HHR983072 HRN983067:HRN983072 IBJ983067:IBJ983072 ILF983067:ILF983072 IVB983067:IVB983072 JEX983067:JEX983072 JOT983067:JOT983072 JYP983067:JYP983072 KIL983067:KIL983072 KSH983067:KSH983072 LCD983067:LCD983072 LLZ983067:LLZ983072 LVV983067:LVV983072 MFR983067:MFR983072 MPN983067:MPN983072 MZJ983067:MZJ983072 NJF983067:NJF983072 NTB983067:NTB983072 OCX983067:OCX983072 OMT983067:OMT983072 OWP983067:OWP983072 PGL983067:PGL983072 PQH983067:PQH983072 QAD983067:QAD983072 QJZ983067:QJZ983072 QTV983067:QTV983072 RDR983067:RDR983072 RNN983067:RNN983072 RXJ983067:RXJ983072 SHF983067:SHF983072 SRB983067:SRB983072 TAX983067:TAX983072 TKT983067:TKT983072 TUP983067:TUP983072 UEL983067:UEL983072 UOH983067:UOH983072 UYD983067:UYD983072 VHZ983067:VHZ983072 VRV983067:VRV983072 WBR983067:WBR983072 WLN983067:WLN983072 WVJ983067:WVJ983072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WVJ8:WVJ48 WLN8:WLN48 WBR8:WBR48 VRV8:VRV48 VHZ8:VHZ48 UYD8:UYD48 UOH8:UOH48 UEL8:UEL48 TUP8:TUP48 TKT8:TKT48 TAX8:TAX48 SRB8:SRB48 SHF8:SHF48 RXJ8:RXJ48 RNN8:RNN48 RDR8:RDR48 QTV8:QTV48 QJZ8:QJZ48 QAD8:QAD48 PQH8:PQH48 PGL8:PGL48 OWP8:OWP48 OMT8:OMT48 OCX8:OCX48 NTB8:NTB48 NJF8:NJF48 MZJ8:MZJ48 MPN8:MPN48 MFR8:MFR48 LVV8:LVV48 LLZ8:LLZ48 LCD8:LCD48 KSH8:KSH48 KIL8:KIL48 JYP8:JYP48 JOT8:JOT48 JEX8:JEX48 IVB8:IVB48 ILF8:ILF48 IBJ8:IBJ48 HRN8:HRN48 HHR8:HHR48 GXV8:GXV48 GNZ8:GNZ48 GED8:GED48 FUH8:FUH48 FKL8:FKL48 FAP8:FAP48 EQT8:EQT48 EGX8:EGX48 DXB8:DXB48 DNF8:DNF48 DDJ8:DDJ48 CTN8:CTN48 CJR8:CJR48 BZV8:BZV48 BPZ8:BPZ48 BGD8:BGD48 AWH8:AWH48 AML8:AML48 ACP8:ACP48 ST8:ST48 IX8:IX48 B8:B48">
      <formula1>11</formula1>
      <formula2>0</formula2>
    </dataValidation>
    <dataValidation type="decimal" allowBlank="1" showErrorMessage="1" sqref="O65418:O65574 JK65418:JK65574 TG65418:TG65574 ADC65418:ADC65574 AMY65418:AMY65574 AWU65418:AWU65574 BGQ65418:BGQ65574 BQM65418:BQM65574 CAI65418:CAI65574 CKE65418:CKE65574 CUA65418:CUA65574 DDW65418:DDW65574 DNS65418:DNS65574 DXO65418:DXO65574 EHK65418:EHK65574 ERG65418:ERG65574 FBC65418:FBC65574 FKY65418:FKY65574 FUU65418:FUU65574 GEQ65418:GEQ65574 GOM65418:GOM65574 GYI65418:GYI65574 HIE65418:HIE65574 HSA65418:HSA65574 IBW65418:IBW65574 ILS65418:ILS65574 IVO65418:IVO65574 JFK65418:JFK65574 JPG65418:JPG65574 JZC65418:JZC65574 KIY65418:KIY65574 KSU65418:KSU65574 LCQ65418:LCQ65574 LMM65418:LMM65574 LWI65418:LWI65574 MGE65418:MGE65574 MQA65418:MQA65574 MZW65418:MZW65574 NJS65418:NJS65574 NTO65418:NTO65574 ODK65418:ODK65574 ONG65418:ONG65574 OXC65418:OXC65574 PGY65418:PGY65574 PQU65418:PQU65574 QAQ65418:QAQ65574 QKM65418:QKM65574 QUI65418:QUI65574 REE65418:REE65574 ROA65418:ROA65574 RXW65418:RXW65574 SHS65418:SHS65574 SRO65418:SRO65574 TBK65418:TBK65574 TLG65418:TLG65574 TVC65418:TVC65574 UEY65418:UEY65574 UOU65418:UOU65574 UYQ65418:UYQ65574 VIM65418:VIM65574 VSI65418:VSI65574 WCE65418:WCE65574 WMA65418:WMA65574 WVW65418:WVW65574 O130954:O131110 JK130954:JK131110 TG130954:TG131110 ADC130954:ADC131110 AMY130954:AMY131110 AWU130954:AWU131110 BGQ130954:BGQ131110 BQM130954:BQM131110 CAI130954:CAI131110 CKE130954:CKE131110 CUA130954:CUA131110 DDW130954:DDW131110 DNS130954:DNS131110 DXO130954:DXO131110 EHK130954:EHK131110 ERG130954:ERG131110 FBC130954:FBC131110 FKY130954:FKY131110 FUU130954:FUU131110 GEQ130954:GEQ131110 GOM130954:GOM131110 GYI130954:GYI131110 HIE130954:HIE131110 HSA130954:HSA131110 IBW130954:IBW131110 ILS130954:ILS131110 IVO130954:IVO131110 JFK130954:JFK131110 JPG130954:JPG131110 JZC130954:JZC131110 KIY130954:KIY131110 KSU130954:KSU131110 LCQ130954:LCQ131110 LMM130954:LMM131110 LWI130954:LWI131110 MGE130954:MGE131110 MQA130954:MQA131110 MZW130954:MZW131110 NJS130954:NJS131110 NTO130954:NTO131110 ODK130954:ODK131110 ONG130954:ONG131110 OXC130954:OXC131110 PGY130954:PGY131110 PQU130954:PQU131110 QAQ130954:QAQ131110 QKM130954:QKM131110 QUI130954:QUI131110 REE130954:REE131110 ROA130954:ROA131110 RXW130954:RXW131110 SHS130954:SHS131110 SRO130954:SRO131110 TBK130954:TBK131110 TLG130954:TLG131110 TVC130954:TVC131110 UEY130954:UEY131110 UOU130954:UOU131110 UYQ130954:UYQ131110 VIM130954:VIM131110 VSI130954:VSI131110 WCE130954:WCE131110 WMA130954:WMA131110 WVW130954:WVW131110 O196490:O196646 JK196490:JK196646 TG196490:TG196646 ADC196490:ADC196646 AMY196490:AMY196646 AWU196490:AWU196646 BGQ196490:BGQ196646 BQM196490:BQM196646 CAI196490:CAI196646 CKE196490:CKE196646 CUA196490:CUA196646 DDW196490:DDW196646 DNS196490:DNS196646 DXO196490:DXO196646 EHK196490:EHK196646 ERG196490:ERG196646 FBC196490:FBC196646 FKY196490:FKY196646 FUU196490:FUU196646 GEQ196490:GEQ196646 GOM196490:GOM196646 GYI196490:GYI196646 HIE196490:HIE196646 HSA196490:HSA196646 IBW196490:IBW196646 ILS196490:ILS196646 IVO196490:IVO196646 JFK196490:JFK196646 JPG196490:JPG196646 JZC196490:JZC196646 KIY196490:KIY196646 KSU196490:KSU196646 LCQ196490:LCQ196646 LMM196490:LMM196646 LWI196490:LWI196646 MGE196490:MGE196646 MQA196490:MQA196646 MZW196490:MZW196646 NJS196490:NJS196646 NTO196490:NTO196646 ODK196490:ODK196646 ONG196490:ONG196646 OXC196490:OXC196646 PGY196490:PGY196646 PQU196490:PQU196646 QAQ196490:QAQ196646 QKM196490:QKM196646 QUI196490:QUI196646 REE196490:REE196646 ROA196490:ROA196646 RXW196490:RXW196646 SHS196490:SHS196646 SRO196490:SRO196646 TBK196490:TBK196646 TLG196490:TLG196646 TVC196490:TVC196646 UEY196490:UEY196646 UOU196490:UOU196646 UYQ196490:UYQ196646 VIM196490:VIM196646 VSI196490:VSI196646 WCE196490:WCE196646 WMA196490:WMA196646 WVW196490:WVW196646 O262026:O262182 JK262026:JK262182 TG262026:TG262182 ADC262026:ADC262182 AMY262026:AMY262182 AWU262026:AWU262182 BGQ262026:BGQ262182 BQM262026:BQM262182 CAI262026:CAI262182 CKE262026:CKE262182 CUA262026:CUA262182 DDW262026:DDW262182 DNS262026:DNS262182 DXO262026:DXO262182 EHK262026:EHK262182 ERG262026:ERG262182 FBC262026:FBC262182 FKY262026:FKY262182 FUU262026:FUU262182 GEQ262026:GEQ262182 GOM262026:GOM262182 GYI262026:GYI262182 HIE262026:HIE262182 HSA262026:HSA262182 IBW262026:IBW262182 ILS262026:ILS262182 IVO262026:IVO262182 JFK262026:JFK262182 JPG262026:JPG262182 JZC262026:JZC262182 KIY262026:KIY262182 KSU262026:KSU262182 LCQ262026:LCQ262182 LMM262026:LMM262182 LWI262026:LWI262182 MGE262026:MGE262182 MQA262026:MQA262182 MZW262026:MZW262182 NJS262026:NJS262182 NTO262026:NTO262182 ODK262026:ODK262182 ONG262026:ONG262182 OXC262026:OXC262182 PGY262026:PGY262182 PQU262026:PQU262182 QAQ262026:QAQ262182 QKM262026:QKM262182 QUI262026:QUI262182 REE262026:REE262182 ROA262026:ROA262182 RXW262026:RXW262182 SHS262026:SHS262182 SRO262026:SRO262182 TBK262026:TBK262182 TLG262026:TLG262182 TVC262026:TVC262182 UEY262026:UEY262182 UOU262026:UOU262182 UYQ262026:UYQ262182 VIM262026:VIM262182 VSI262026:VSI262182 WCE262026:WCE262182 WMA262026:WMA262182 WVW262026:WVW262182 O327562:O327718 JK327562:JK327718 TG327562:TG327718 ADC327562:ADC327718 AMY327562:AMY327718 AWU327562:AWU327718 BGQ327562:BGQ327718 BQM327562:BQM327718 CAI327562:CAI327718 CKE327562:CKE327718 CUA327562:CUA327718 DDW327562:DDW327718 DNS327562:DNS327718 DXO327562:DXO327718 EHK327562:EHK327718 ERG327562:ERG327718 FBC327562:FBC327718 FKY327562:FKY327718 FUU327562:FUU327718 GEQ327562:GEQ327718 GOM327562:GOM327718 GYI327562:GYI327718 HIE327562:HIE327718 HSA327562:HSA327718 IBW327562:IBW327718 ILS327562:ILS327718 IVO327562:IVO327718 JFK327562:JFK327718 JPG327562:JPG327718 JZC327562:JZC327718 KIY327562:KIY327718 KSU327562:KSU327718 LCQ327562:LCQ327718 LMM327562:LMM327718 LWI327562:LWI327718 MGE327562:MGE327718 MQA327562:MQA327718 MZW327562:MZW327718 NJS327562:NJS327718 NTO327562:NTO327718 ODK327562:ODK327718 ONG327562:ONG327718 OXC327562:OXC327718 PGY327562:PGY327718 PQU327562:PQU327718 QAQ327562:QAQ327718 QKM327562:QKM327718 QUI327562:QUI327718 REE327562:REE327718 ROA327562:ROA327718 RXW327562:RXW327718 SHS327562:SHS327718 SRO327562:SRO327718 TBK327562:TBK327718 TLG327562:TLG327718 TVC327562:TVC327718 UEY327562:UEY327718 UOU327562:UOU327718 UYQ327562:UYQ327718 VIM327562:VIM327718 VSI327562:VSI327718 WCE327562:WCE327718 WMA327562:WMA327718 WVW327562:WVW327718 O393098:O393254 JK393098:JK393254 TG393098:TG393254 ADC393098:ADC393254 AMY393098:AMY393254 AWU393098:AWU393254 BGQ393098:BGQ393254 BQM393098:BQM393254 CAI393098:CAI393254 CKE393098:CKE393254 CUA393098:CUA393254 DDW393098:DDW393254 DNS393098:DNS393254 DXO393098:DXO393254 EHK393098:EHK393254 ERG393098:ERG393254 FBC393098:FBC393254 FKY393098:FKY393254 FUU393098:FUU393254 GEQ393098:GEQ393254 GOM393098:GOM393254 GYI393098:GYI393254 HIE393098:HIE393254 HSA393098:HSA393254 IBW393098:IBW393254 ILS393098:ILS393254 IVO393098:IVO393254 JFK393098:JFK393254 JPG393098:JPG393254 JZC393098:JZC393254 KIY393098:KIY393254 KSU393098:KSU393254 LCQ393098:LCQ393254 LMM393098:LMM393254 LWI393098:LWI393254 MGE393098:MGE393254 MQA393098:MQA393254 MZW393098:MZW393254 NJS393098:NJS393254 NTO393098:NTO393254 ODK393098:ODK393254 ONG393098:ONG393254 OXC393098:OXC393254 PGY393098:PGY393254 PQU393098:PQU393254 QAQ393098:QAQ393254 QKM393098:QKM393254 QUI393098:QUI393254 REE393098:REE393254 ROA393098:ROA393254 RXW393098:RXW393254 SHS393098:SHS393254 SRO393098:SRO393254 TBK393098:TBK393254 TLG393098:TLG393254 TVC393098:TVC393254 UEY393098:UEY393254 UOU393098:UOU393254 UYQ393098:UYQ393254 VIM393098:VIM393254 VSI393098:VSI393254 WCE393098:WCE393254 WMA393098:WMA393254 WVW393098:WVW393254 O458634:O458790 JK458634:JK458790 TG458634:TG458790 ADC458634:ADC458790 AMY458634:AMY458790 AWU458634:AWU458790 BGQ458634:BGQ458790 BQM458634:BQM458790 CAI458634:CAI458790 CKE458634:CKE458790 CUA458634:CUA458790 DDW458634:DDW458790 DNS458634:DNS458790 DXO458634:DXO458790 EHK458634:EHK458790 ERG458634:ERG458790 FBC458634:FBC458790 FKY458634:FKY458790 FUU458634:FUU458790 GEQ458634:GEQ458790 GOM458634:GOM458790 GYI458634:GYI458790 HIE458634:HIE458790 HSA458634:HSA458790 IBW458634:IBW458790 ILS458634:ILS458790 IVO458634:IVO458790 JFK458634:JFK458790 JPG458634:JPG458790 JZC458634:JZC458790 KIY458634:KIY458790 KSU458634:KSU458790 LCQ458634:LCQ458790 LMM458634:LMM458790 LWI458634:LWI458790 MGE458634:MGE458790 MQA458634:MQA458790 MZW458634:MZW458790 NJS458634:NJS458790 NTO458634:NTO458790 ODK458634:ODK458790 ONG458634:ONG458790 OXC458634:OXC458790 PGY458634:PGY458790 PQU458634:PQU458790 QAQ458634:QAQ458790 QKM458634:QKM458790 QUI458634:QUI458790 REE458634:REE458790 ROA458634:ROA458790 RXW458634:RXW458790 SHS458634:SHS458790 SRO458634:SRO458790 TBK458634:TBK458790 TLG458634:TLG458790 TVC458634:TVC458790 UEY458634:UEY458790 UOU458634:UOU458790 UYQ458634:UYQ458790 VIM458634:VIM458790 VSI458634:VSI458790 WCE458634:WCE458790 WMA458634:WMA458790 WVW458634:WVW458790 O524170:O524326 JK524170:JK524326 TG524170:TG524326 ADC524170:ADC524326 AMY524170:AMY524326 AWU524170:AWU524326 BGQ524170:BGQ524326 BQM524170:BQM524326 CAI524170:CAI524326 CKE524170:CKE524326 CUA524170:CUA524326 DDW524170:DDW524326 DNS524170:DNS524326 DXO524170:DXO524326 EHK524170:EHK524326 ERG524170:ERG524326 FBC524170:FBC524326 FKY524170:FKY524326 FUU524170:FUU524326 GEQ524170:GEQ524326 GOM524170:GOM524326 GYI524170:GYI524326 HIE524170:HIE524326 HSA524170:HSA524326 IBW524170:IBW524326 ILS524170:ILS524326 IVO524170:IVO524326 JFK524170:JFK524326 JPG524170:JPG524326 JZC524170:JZC524326 KIY524170:KIY524326 KSU524170:KSU524326 LCQ524170:LCQ524326 LMM524170:LMM524326 LWI524170:LWI524326 MGE524170:MGE524326 MQA524170:MQA524326 MZW524170:MZW524326 NJS524170:NJS524326 NTO524170:NTO524326 ODK524170:ODK524326 ONG524170:ONG524326 OXC524170:OXC524326 PGY524170:PGY524326 PQU524170:PQU524326 QAQ524170:QAQ524326 QKM524170:QKM524326 QUI524170:QUI524326 REE524170:REE524326 ROA524170:ROA524326 RXW524170:RXW524326 SHS524170:SHS524326 SRO524170:SRO524326 TBK524170:TBK524326 TLG524170:TLG524326 TVC524170:TVC524326 UEY524170:UEY524326 UOU524170:UOU524326 UYQ524170:UYQ524326 VIM524170:VIM524326 VSI524170:VSI524326 WCE524170:WCE524326 WMA524170:WMA524326 WVW524170:WVW524326 O589706:O589862 JK589706:JK589862 TG589706:TG589862 ADC589706:ADC589862 AMY589706:AMY589862 AWU589706:AWU589862 BGQ589706:BGQ589862 BQM589706:BQM589862 CAI589706:CAI589862 CKE589706:CKE589862 CUA589706:CUA589862 DDW589706:DDW589862 DNS589706:DNS589862 DXO589706:DXO589862 EHK589706:EHK589862 ERG589706:ERG589862 FBC589706:FBC589862 FKY589706:FKY589862 FUU589706:FUU589862 GEQ589706:GEQ589862 GOM589706:GOM589862 GYI589706:GYI589862 HIE589706:HIE589862 HSA589706:HSA589862 IBW589706:IBW589862 ILS589706:ILS589862 IVO589706:IVO589862 JFK589706:JFK589862 JPG589706:JPG589862 JZC589706:JZC589862 KIY589706:KIY589862 KSU589706:KSU589862 LCQ589706:LCQ589862 LMM589706:LMM589862 LWI589706:LWI589862 MGE589706:MGE589862 MQA589706:MQA589862 MZW589706:MZW589862 NJS589706:NJS589862 NTO589706:NTO589862 ODK589706:ODK589862 ONG589706:ONG589862 OXC589706:OXC589862 PGY589706:PGY589862 PQU589706:PQU589862 QAQ589706:QAQ589862 QKM589706:QKM589862 QUI589706:QUI589862 REE589706:REE589862 ROA589706:ROA589862 RXW589706:RXW589862 SHS589706:SHS589862 SRO589706:SRO589862 TBK589706:TBK589862 TLG589706:TLG589862 TVC589706:TVC589862 UEY589706:UEY589862 UOU589706:UOU589862 UYQ589706:UYQ589862 VIM589706:VIM589862 VSI589706:VSI589862 WCE589706:WCE589862 WMA589706:WMA589862 WVW589706:WVW589862 O655242:O655398 JK655242:JK655398 TG655242:TG655398 ADC655242:ADC655398 AMY655242:AMY655398 AWU655242:AWU655398 BGQ655242:BGQ655398 BQM655242:BQM655398 CAI655242:CAI655398 CKE655242:CKE655398 CUA655242:CUA655398 DDW655242:DDW655398 DNS655242:DNS655398 DXO655242:DXO655398 EHK655242:EHK655398 ERG655242:ERG655398 FBC655242:FBC655398 FKY655242:FKY655398 FUU655242:FUU655398 GEQ655242:GEQ655398 GOM655242:GOM655398 GYI655242:GYI655398 HIE655242:HIE655398 HSA655242:HSA655398 IBW655242:IBW655398 ILS655242:ILS655398 IVO655242:IVO655398 JFK655242:JFK655398 JPG655242:JPG655398 JZC655242:JZC655398 KIY655242:KIY655398 KSU655242:KSU655398 LCQ655242:LCQ655398 LMM655242:LMM655398 LWI655242:LWI655398 MGE655242:MGE655398 MQA655242:MQA655398 MZW655242:MZW655398 NJS655242:NJS655398 NTO655242:NTO655398 ODK655242:ODK655398 ONG655242:ONG655398 OXC655242:OXC655398 PGY655242:PGY655398 PQU655242:PQU655398 QAQ655242:QAQ655398 QKM655242:QKM655398 QUI655242:QUI655398 REE655242:REE655398 ROA655242:ROA655398 RXW655242:RXW655398 SHS655242:SHS655398 SRO655242:SRO655398 TBK655242:TBK655398 TLG655242:TLG655398 TVC655242:TVC655398 UEY655242:UEY655398 UOU655242:UOU655398 UYQ655242:UYQ655398 VIM655242:VIM655398 VSI655242:VSI655398 WCE655242:WCE655398 WMA655242:WMA655398 WVW655242:WVW655398 O720778:O720934 JK720778:JK720934 TG720778:TG720934 ADC720778:ADC720934 AMY720778:AMY720934 AWU720778:AWU720934 BGQ720778:BGQ720934 BQM720778:BQM720934 CAI720778:CAI720934 CKE720778:CKE720934 CUA720778:CUA720934 DDW720778:DDW720934 DNS720778:DNS720934 DXO720778:DXO720934 EHK720778:EHK720934 ERG720778:ERG720934 FBC720778:FBC720934 FKY720778:FKY720934 FUU720778:FUU720934 GEQ720778:GEQ720934 GOM720778:GOM720934 GYI720778:GYI720934 HIE720778:HIE720934 HSA720778:HSA720934 IBW720778:IBW720934 ILS720778:ILS720934 IVO720778:IVO720934 JFK720778:JFK720934 JPG720778:JPG720934 JZC720778:JZC720934 KIY720778:KIY720934 KSU720778:KSU720934 LCQ720778:LCQ720934 LMM720778:LMM720934 LWI720778:LWI720934 MGE720778:MGE720934 MQA720778:MQA720934 MZW720778:MZW720934 NJS720778:NJS720934 NTO720778:NTO720934 ODK720778:ODK720934 ONG720778:ONG720934 OXC720778:OXC720934 PGY720778:PGY720934 PQU720778:PQU720934 QAQ720778:QAQ720934 QKM720778:QKM720934 QUI720778:QUI720934 REE720778:REE720934 ROA720778:ROA720934 RXW720778:RXW720934 SHS720778:SHS720934 SRO720778:SRO720934 TBK720778:TBK720934 TLG720778:TLG720934 TVC720778:TVC720934 UEY720778:UEY720934 UOU720778:UOU720934 UYQ720778:UYQ720934 VIM720778:VIM720934 VSI720778:VSI720934 WCE720778:WCE720934 WMA720778:WMA720934 WVW720778:WVW720934 O786314:O786470 JK786314:JK786470 TG786314:TG786470 ADC786314:ADC786470 AMY786314:AMY786470 AWU786314:AWU786470 BGQ786314:BGQ786470 BQM786314:BQM786470 CAI786314:CAI786470 CKE786314:CKE786470 CUA786314:CUA786470 DDW786314:DDW786470 DNS786314:DNS786470 DXO786314:DXO786470 EHK786314:EHK786470 ERG786314:ERG786470 FBC786314:FBC786470 FKY786314:FKY786470 FUU786314:FUU786470 GEQ786314:GEQ786470 GOM786314:GOM786470 GYI786314:GYI786470 HIE786314:HIE786470 HSA786314:HSA786470 IBW786314:IBW786470 ILS786314:ILS786470 IVO786314:IVO786470 JFK786314:JFK786470 JPG786314:JPG786470 JZC786314:JZC786470 KIY786314:KIY786470 KSU786314:KSU786470 LCQ786314:LCQ786470 LMM786314:LMM786470 LWI786314:LWI786470 MGE786314:MGE786470 MQA786314:MQA786470 MZW786314:MZW786470 NJS786314:NJS786470 NTO786314:NTO786470 ODK786314:ODK786470 ONG786314:ONG786470 OXC786314:OXC786470 PGY786314:PGY786470 PQU786314:PQU786470 QAQ786314:QAQ786470 QKM786314:QKM786470 QUI786314:QUI786470 REE786314:REE786470 ROA786314:ROA786470 RXW786314:RXW786470 SHS786314:SHS786470 SRO786314:SRO786470 TBK786314:TBK786470 TLG786314:TLG786470 TVC786314:TVC786470 UEY786314:UEY786470 UOU786314:UOU786470 UYQ786314:UYQ786470 VIM786314:VIM786470 VSI786314:VSI786470 WCE786314:WCE786470 WMA786314:WMA786470 WVW786314:WVW786470 O851850:O852006 JK851850:JK852006 TG851850:TG852006 ADC851850:ADC852006 AMY851850:AMY852006 AWU851850:AWU852006 BGQ851850:BGQ852006 BQM851850:BQM852006 CAI851850:CAI852006 CKE851850:CKE852006 CUA851850:CUA852006 DDW851850:DDW852006 DNS851850:DNS852006 DXO851850:DXO852006 EHK851850:EHK852006 ERG851850:ERG852006 FBC851850:FBC852006 FKY851850:FKY852006 FUU851850:FUU852006 GEQ851850:GEQ852006 GOM851850:GOM852006 GYI851850:GYI852006 HIE851850:HIE852006 HSA851850:HSA852006 IBW851850:IBW852006 ILS851850:ILS852006 IVO851850:IVO852006 JFK851850:JFK852006 JPG851850:JPG852006 JZC851850:JZC852006 KIY851850:KIY852006 KSU851850:KSU852006 LCQ851850:LCQ852006 LMM851850:LMM852006 LWI851850:LWI852006 MGE851850:MGE852006 MQA851850:MQA852006 MZW851850:MZW852006 NJS851850:NJS852006 NTO851850:NTO852006 ODK851850:ODK852006 ONG851850:ONG852006 OXC851850:OXC852006 PGY851850:PGY852006 PQU851850:PQU852006 QAQ851850:QAQ852006 QKM851850:QKM852006 QUI851850:QUI852006 REE851850:REE852006 ROA851850:ROA852006 RXW851850:RXW852006 SHS851850:SHS852006 SRO851850:SRO852006 TBK851850:TBK852006 TLG851850:TLG852006 TVC851850:TVC852006 UEY851850:UEY852006 UOU851850:UOU852006 UYQ851850:UYQ852006 VIM851850:VIM852006 VSI851850:VSI852006 WCE851850:WCE852006 WMA851850:WMA852006 WVW851850:WVW852006 O917386:O917542 JK917386:JK917542 TG917386:TG917542 ADC917386:ADC917542 AMY917386:AMY917542 AWU917386:AWU917542 BGQ917386:BGQ917542 BQM917386:BQM917542 CAI917386:CAI917542 CKE917386:CKE917542 CUA917386:CUA917542 DDW917386:DDW917542 DNS917386:DNS917542 DXO917386:DXO917542 EHK917386:EHK917542 ERG917386:ERG917542 FBC917386:FBC917542 FKY917386:FKY917542 FUU917386:FUU917542 GEQ917386:GEQ917542 GOM917386:GOM917542 GYI917386:GYI917542 HIE917386:HIE917542 HSA917386:HSA917542 IBW917386:IBW917542 ILS917386:ILS917542 IVO917386:IVO917542 JFK917386:JFK917542 JPG917386:JPG917542 JZC917386:JZC917542 KIY917386:KIY917542 KSU917386:KSU917542 LCQ917386:LCQ917542 LMM917386:LMM917542 LWI917386:LWI917542 MGE917386:MGE917542 MQA917386:MQA917542 MZW917386:MZW917542 NJS917386:NJS917542 NTO917386:NTO917542 ODK917386:ODK917542 ONG917386:ONG917542 OXC917386:OXC917542 PGY917386:PGY917542 PQU917386:PQU917542 QAQ917386:QAQ917542 QKM917386:QKM917542 QUI917386:QUI917542 REE917386:REE917542 ROA917386:ROA917542 RXW917386:RXW917542 SHS917386:SHS917542 SRO917386:SRO917542 TBK917386:TBK917542 TLG917386:TLG917542 TVC917386:TVC917542 UEY917386:UEY917542 UOU917386:UOU917542 UYQ917386:UYQ917542 VIM917386:VIM917542 VSI917386:VSI917542 WCE917386:WCE917542 WMA917386:WMA917542 WVW917386:WVW917542 O982922:O983078 JK982922:JK983078 TG982922:TG983078 ADC982922:ADC983078 AMY982922:AMY983078 AWU982922:AWU983078 BGQ982922:BGQ983078 BQM982922:BQM983078 CAI982922:CAI983078 CKE982922:CKE983078 CUA982922:CUA983078 DDW982922:DDW983078 DNS982922:DNS983078 DXO982922:DXO983078 EHK982922:EHK983078 ERG982922:ERG983078 FBC982922:FBC983078 FKY982922:FKY983078 FUU982922:FUU983078 GEQ982922:GEQ983078 GOM982922:GOM983078 GYI982922:GYI983078 HIE982922:HIE983078 HSA982922:HSA983078 IBW982922:IBW983078 ILS982922:ILS983078 IVO982922:IVO983078 JFK982922:JFK983078 JPG982922:JPG983078 JZC982922:JZC983078 KIY982922:KIY983078 KSU982922:KSU983078 LCQ982922:LCQ983078 LMM982922:LMM983078 LWI982922:LWI983078 MGE982922:MGE983078 MQA982922:MQA983078 MZW982922:MZW983078 NJS982922:NJS983078 NTO982922:NTO983078 ODK982922:ODK983078 ONG982922:ONG983078 OXC982922:OXC983078 PGY982922:PGY983078 PQU982922:PQU983078 QAQ982922:QAQ983078 QKM982922:QKM983078 QUI982922:QUI983078 REE982922:REE983078 ROA982922:ROA983078 RXW982922:RXW983078 SHS982922:SHS983078 SRO982922:SRO983078 TBK982922:TBK983078 TLG982922:TLG983078 TVC982922:TVC983078 UEY982922:UEY983078 UOU982922:UOU983078 UYQ982922:UYQ983078 VIM982922:VIM983078 VSI982922:VSI983078 WCE982922:WCE983078 WMA982922:WMA983078 WVW982922:WVW983078 O65576:O65589 JK65576:JK65589 TG65576:TG65589 ADC65576:ADC65589 AMY65576:AMY65589 AWU65576:AWU65589 BGQ65576:BGQ65589 BQM65576:BQM65589 CAI65576:CAI65589 CKE65576:CKE65589 CUA65576:CUA65589 DDW65576:DDW65589 DNS65576:DNS65589 DXO65576:DXO65589 EHK65576:EHK65589 ERG65576:ERG65589 FBC65576:FBC65589 FKY65576:FKY65589 FUU65576:FUU65589 GEQ65576:GEQ65589 GOM65576:GOM65589 GYI65576:GYI65589 HIE65576:HIE65589 HSA65576:HSA65589 IBW65576:IBW65589 ILS65576:ILS65589 IVO65576:IVO65589 JFK65576:JFK65589 JPG65576:JPG65589 JZC65576:JZC65589 KIY65576:KIY65589 KSU65576:KSU65589 LCQ65576:LCQ65589 LMM65576:LMM65589 LWI65576:LWI65589 MGE65576:MGE65589 MQA65576:MQA65589 MZW65576:MZW65589 NJS65576:NJS65589 NTO65576:NTO65589 ODK65576:ODK65589 ONG65576:ONG65589 OXC65576:OXC65589 PGY65576:PGY65589 PQU65576:PQU65589 QAQ65576:QAQ65589 QKM65576:QKM65589 QUI65576:QUI65589 REE65576:REE65589 ROA65576:ROA65589 RXW65576:RXW65589 SHS65576:SHS65589 SRO65576:SRO65589 TBK65576:TBK65589 TLG65576:TLG65589 TVC65576:TVC65589 UEY65576:UEY65589 UOU65576:UOU65589 UYQ65576:UYQ65589 VIM65576:VIM65589 VSI65576:VSI65589 WCE65576:WCE65589 WMA65576:WMA65589 WVW65576:WVW65589 O131112:O131125 JK131112:JK131125 TG131112:TG131125 ADC131112:ADC131125 AMY131112:AMY131125 AWU131112:AWU131125 BGQ131112:BGQ131125 BQM131112:BQM131125 CAI131112:CAI131125 CKE131112:CKE131125 CUA131112:CUA131125 DDW131112:DDW131125 DNS131112:DNS131125 DXO131112:DXO131125 EHK131112:EHK131125 ERG131112:ERG131125 FBC131112:FBC131125 FKY131112:FKY131125 FUU131112:FUU131125 GEQ131112:GEQ131125 GOM131112:GOM131125 GYI131112:GYI131125 HIE131112:HIE131125 HSA131112:HSA131125 IBW131112:IBW131125 ILS131112:ILS131125 IVO131112:IVO131125 JFK131112:JFK131125 JPG131112:JPG131125 JZC131112:JZC131125 KIY131112:KIY131125 KSU131112:KSU131125 LCQ131112:LCQ131125 LMM131112:LMM131125 LWI131112:LWI131125 MGE131112:MGE131125 MQA131112:MQA131125 MZW131112:MZW131125 NJS131112:NJS131125 NTO131112:NTO131125 ODK131112:ODK131125 ONG131112:ONG131125 OXC131112:OXC131125 PGY131112:PGY131125 PQU131112:PQU131125 QAQ131112:QAQ131125 QKM131112:QKM131125 QUI131112:QUI131125 REE131112:REE131125 ROA131112:ROA131125 RXW131112:RXW131125 SHS131112:SHS131125 SRO131112:SRO131125 TBK131112:TBK131125 TLG131112:TLG131125 TVC131112:TVC131125 UEY131112:UEY131125 UOU131112:UOU131125 UYQ131112:UYQ131125 VIM131112:VIM131125 VSI131112:VSI131125 WCE131112:WCE131125 WMA131112:WMA131125 WVW131112:WVW131125 O196648:O196661 JK196648:JK196661 TG196648:TG196661 ADC196648:ADC196661 AMY196648:AMY196661 AWU196648:AWU196661 BGQ196648:BGQ196661 BQM196648:BQM196661 CAI196648:CAI196661 CKE196648:CKE196661 CUA196648:CUA196661 DDW196648:DDW196661 DNS196648:DNS196661 DXO196648:DXO196661 EHK196648:EHK196661 ERG196648:ERG196661 FBC196648:FBC196661 FKY196648:FKY196661 FUU196648:FUU196661 GEQ196648:GEQ196661 GOM196648:GOM196661 GYI196648:GYI196661 HIE196648:HIE196661 HSA196648:HSA196661 IBW196648:IBW196661 ILS196648:ILS196661 IVO196648:IVO196661 JFK196648:JFK196661 JPG196648:JPG196661 JZC196648:JZC196661 KIY196648:KIY196661 KSU196648:KSU196661 LCQ196648:LCQ196661 LMM196648:LMM196661 LWI196648:LWI196661 MGE196648:MGE196661 MQA196648:MQA196661 MZW196648:MZW196661 NJS196648:NJS196661 NTO196648:NTO196661 ODK196648:ODK196661 ONG196648:ONG196661 OXC196648:OXC196661 PGY196648:PGY196661 PQU196648:PQU196661 QAQ196648:QAQ196661 QKM196648:QKM196661 QUI196648:QUI196661 REE196648:REE196661 ROA196648:ROA196661 RXW196648:RXW196661 SHS196648:SHS196661 SRO196648:SRO196661 TBK196648:TBK196661 TLG196648:TLG196661 TVC196648:TVC196661 UEY196648:UEY196661 UOU196648:UOU196661 UYQ196648:UYQ196661 VIM196648:VIM196661 VSI196648:VSI196661 WCE196648:WCE196661 WMA196648:WMA196661 WVW196648:WVW196661 O262184:O262197 JK262184:JK262197 TG262184:TG262197 ADC262184:ADC262197 AMY262184:AMY262197 AWU262184:AWU262197 BGQ262184:BGQ262197 BQM262184:BQM262197 CAI262184:CAI262197 CKE262184:CKE262197 CUA262184:CUA262197 DDW262184:DDW262197 DNS262184:DNS262197 DXO262184:DXO262197 EHK262184:EHK262197 ERG262184:ERG262197 FBC262184:FBC262197 FKY262184:FKY262197 FUU262184:FUU262197 GEQ262184:GEQ262197 GOM262184:GOM262197 GYI262184:GYI262197 HIE262184:HIE262197 HSA262184:HSA262197 IBW262184:IBW262197 ILS262184:ILS262197 IVO262184:IVO262197 JFK262184:JFK262197 JPG262184:JPG262197 JZC262184:JZC262197 KIY262184:KIY262197 KSU262184:KSU262197 LCQ262184:LCQ262197 LMM262184:LMM262197 LWI262184:LWI262197 MGE262184:MGE262197 MQA262184:MQA262197 MZW262184:MZW262197 NJS262184:NJS262197 NTO262184:NTO262197 ODK262184:ODK262197 ONG262184:ONG262197 OXC262184:OXC262197 PGY262184:PGY262197 PQU262184:PQU262197 QAQ262184:QAQ262197 QKM262184:QKM262197 QUI262184:QUI262197 REE262184:REE262197 ROA262184:ROA262197 RXW262184:RXW262197 SHS262184:SHS262197 SRO262184:SRO262197 TBK262184:TBK262197 TLG262184:TLG262197 TVC262184:TVC262197 UEY262184:UEY262197 UOU262184:UOU262197 UYQ262184:UYQ262197 VIM262184:VIM262197 VSI262184:VSI262197 WCE262184:WCE262197 WMA262184:WMA262197 WVW262184:WVW262197 O327720:O327733 JK327720:JK327733 TG327720:TG327733 ADC327720:ADC327733 AMY327720:AMY327733 AWU327720:AWU327733 BGQ327720:BGQ327733 BQM327720:BQM327733 CAI327720:CAI327733 CKE327720:CKE327733 CUA327720:CUA327733 DDW327720:DDW327733 DNS327720:DNS327733 DXO327720:DXO327733 EHK327720:EHK327733 ERG327720:ERG327733 FBC327720:FBC327733 FKY327720:FKY327733 FUU327720:FUU327733 GEQ327720:GEQ327733 GOM327720:GOM327733 GYI327720:GYI327733 HIE327720:HIE327733 HSA327720:HSA327733 IBW327720:IBW327733 ILS327720:ILS327733 IVO327720:IVO327733 JFK327720:JFK327733 JPG327720:JPG327733 JZC327720:JZC327733 KIY327720:KIY327733 KSU327720:KSU327733 LCQ327720:LCQ327733 LMM327720:LMM327733 LWI327720:LWI327733 MGE327720:MGE327733 MQA327720:MQA327733 MZW327720:MZW327733 NJS327720:NJS327733 NTO327720:NTO327733 ODK327720:ODK327733 ONG327720:ONG327733 OXC327720:OXC327733 PGY327720:PGY327733 PQU327720:PQU327733 QAQ327720:QAQ327733 QKM327720:QKM327733 QUI327720:QUI327733 REE327720:REE327733 ROA327720:ROA327733 RXW327720:RXW327733 SHS327720:SHS327733 SRO327720:SRO327733 TBK327720:TBK327733 TLG327720:TLG327733 TVC327720:TVC327733 UEY327720:UEY327733 UOU327720:UOU327733 UYQ327720:UYQ327733 VIM327720:VIM327733 VSI327720:VSI327733 WCE327720:WCE327733 WMA327720:WMA327733 WVW327720:WVW327733 O393256:O393269 JK393256:JK393269 TG393256:TG393269 ADC393256:ADC393269 AMY393256:AMY393269 AWU393256:AWU393269 BGQ393256:BGQ393269 BQM393256:BQM393269 CAI393256:CAI393269 CKE393256:CKE393269 CUA393256:CUA393269 DDW393256:DDW393269 DNS393256:DNS393269 DXO393256:DXO393269 EHK393256:EHK393269 ERG393256:ERG393269 FBC393256:FBC393269 FKY393256:FKY393269 FUU393256:FUU393269 GEQ393256:GEQ393269 GOM393256:GOM393269 GYI393256:GYI393269 HIE393256:HIE393269 HSA393256:HSA393269 IBW393256:IBW393269 ILS393256:ILS393269 IVO393256:IVO393269 JFK393256:JFK393269 JPG393256:JPG393269 JZC393256:JZC393269 KIY393256:KIY393269 KSU393256:KSU393269 LCQ393256:LCQ393269 LMM393256:LMM393269 LWI393256:LWI393269 MGE393256:MGE393269 MQA393256:MQA393269 MZW393256:MZW393269 NJS393256:NJS393269 NTO393256:NTO393269 ODK393256:ODK393269 ONG393256:ONG393269 OXC393256:OXC393269 PGY393256:PGY393269 PQU393256:PQU393269 QAQ393256:QAQ393269 QKM393256:QKM393269 QUI393256:QUI393269 REE393256:REE393269 ROA393256:ROA393269 RXW393256:RXW393269 SHS393256:SHS393269 SRO393256:SRO393269 TBK393256:TBK393269 TLG393256:TLG393269 TVC393256:TVC393269 UEY393256:UEY393269 UOU393256:UOU393269 UYQ393256:UYQ393269 VIM393256:VIM393269 VSI393256:VSI393269 WCE393256:WCE393269 WMA393256:WMA393269 WVW393256:WVW393269 O458792:O458805 JK458792:JK458805 TG458792:TG458805 ADC458792:ADC458805 AMY458792:AMY458805 AWU458792:AWU458805 BGQ458792:BGQ458805 BQM458792:BQM458805 CAI458792:CAI458805 CKE458792:CKE458805 CUA458792:CUA458805 DDW458792:DDW458805 DNS458792:DNS458805 DXO458792:DXO458805 EHK458792:EHK458805 ERG458792:ERG458805 FBC458792:FBC458805 FKY458792:FKY458805 FUU458792:FUU458805 GEQ458792:GEQ458805 GOM458792:GOM458805 GYI458792:GYI458805 HIE458792:HIE458805 HSA458792:HSA458805 IBW458792:IBW458805 ILS458792:ILS458805 IVO458792:IVO458805 JFK458792:JFK458805 JPG458792:JPG458805 JZC458792:JZC458805 KIY458792:KIY458805 KSU458792:KSU458805 LCQ458792:LCQ458805 LMM458792:LMM458805 LWI458792:LWI458805 MGE458792:MGE458805 MQA458792:MQA458805 MZW458792:MZW458805 NJS458792:NJS458805 NTO458792:NTO458805 ODK458792:ODK458805 ONG458792:ONG458805 OXC458792:OXC458805 PGY458792:PGY458805 PQU458792:PQU458805 QAQ458792:QAQ458805 QKM458792:QKM458805 QUI458792:QUI458805 REE458792:REE458805 ROA458792:ROA458805 RXW458792:RXW458805 SHS458792:SHS458805 SRO458792:SRO458805 TBK458792:TBK458805 TLG458792:TLG458805 TVC458792:TVC458805 UEY458792:UEY458805 UOU458792:UOU458805 UYQ458792:UYQ458805 VIM458792:VIM458805 VSI458792:VSI458805 WCE458792:WCE458805 WMA458792:WMA458805 WVW458792:WVW458805 O524328:O524341 JK524328:JK524341 TG524328:TG524341 ADC524328:ADC524341 AMY524328:AMY524341 AWU524328:AWU524341 BGQ524328:BGQ524341 BQM524328:BQM524341 CAI524328:CAI524341 CKE524328:CKE524341 CUA524328:CUA524341 DDW524328:DDW524341 DNS524328:DNS524341 DXO524328:DXO524341 EHK524328:EHK524341 ERG524328:ERG524341 FBC524328:FBC524341 FKY524328:FKY524341 FUU524328:FUU524341 GEQ524328:GEQ524341 GOM524328:GOM524341 GYI524328:GYI524341 HIE524328:HIE524341 HSA524328:HSA524341 IBW524328:IBW524341 ILS524328:ILS524341 IVO524328:IVO524341 JFK524328:JFK524341 JPG524328:JPG524341 JZC524328:JZC524341 KIY524328:KIY524341 KSU524328:KSU524341 LCQ524328:LCQ524341 LMM524328:LMM524341 LWI524328:LWI524341 MGE524328:MGE524341 MQA524328:MQA524341 MZW524328:MZW524341 NJS524328:NJS524341 NTO524328:NTO524341 ODK524328:ODK524341 ONG524328:ONG524341 OXC524328:OXC524341 PGY524328:PGY524341 PQU524328:PQU524341 QAQ524328:QAQ524341 QKM524328:QKM524341 QUI524328:QUI524341 REE524328:REE524341 ROA524328:ROA524341 RXW524328:RXW524341 SHS524328:SHS524341 SRO524328:SRO524341 TBK524328:TBK524341 TLG524328:TLG524341 TVC524328:TVC524341 UEY524328:UEY524341 UOU524328:UOU524341 UYQ524328:UYQ524341 VIM524328:VIM524341 VSI524328:VSI524341 WCE524328:WCE524341 WMA524328:WMA524341 WVW524328:WVW524341 O589864:O589877 JK589864:JK589877 TG589864:TG589877 ADC589864:ADC589877 AMY589864:AMY589877 AWU589864:AWU589877 BGQ589864:BGQ589877 BQM589864:BQM589877 CAI589864:CAI589877 CKE589864:CKE589877 CUA589864:CUA589877 DDW589864:DDW589877 DNS589864:DNS589877 DXO589864:DXO589877 EHK589864:EHK589877 ERG589864:ERG589877 FBC589864:FBC589877 FKY589864:FKY589877 FUU589864:FUU589877 GEQ589864:GEQ589877 GOM589864:GOM589877 GYI589864:GYI589877 HIE589864:HIE589877 HSA589864:HSA589877 IBW589864:IBW589877 ILS589864:ILS589877 IVO589864:IVO589877 JFK589864:JFK589877 JPG589864:JPG589877 JZC589864:JZC589877 KIY589864:KIY589877 KSU589864:KSU589877 LCQ589864:LCQ589877 LMM589864:LMM589877 LWI589864:LWI589877 MGE589864:MGE589877 MQA589864:MQA589877 MZW589864:MZW589877 NJS589864:NJS589877 NTO589864:NTO589877 ODK589864:ODK589877 ONG589864:ONG589877 OXC589864:OXC589877 PGY589864:PGY589877 PQU589864:PQU589877 QAQ589864:QAQ589877 QKM589864:QKM589877 QUI589864:QUI589877 REE589864:REE589877 ROA589864:ROA589877 RXW589864:RXW589877 SHS589864:SHS589877 SRO589864:SRO589877 TBK589864:TBK589877 TLG589864:TLG589877 TVC589864:TVC589877 UEY589864:UEY589877 UOU589864:UOU589877 UYQ589864:UYQ589877 VIM589864:VIM589877 VSI589864:VSI589877 WCE589864:WCE589877 WMA589864:WMA589877 WVW589864:WVW589877 O655400:O655413 JK655400:JK655413 TG655400:TG655413 ADC655400:ADC655413 AMY655400:AMY655413 AWU655400:AWU655413 BGQ655400:BGQ655413 BQM655400:BQM655413 CAI655400:CAI655413 CKE655400:CKE655413 CUA655400:CUA655413 DDW655400:DDW655413 DNS655400:DNS655413 DXO655400:DXO655413 EHK655400:EHK655413 ERG655400:ERG655413 FBC655400:FBC655413 FKY655400:FKY655413 FUU655400:FUU655413 GEQ655400:GEQ655413 GOM655400:GOM655413 GYI655400:GYI655413 HIE655400:HIE655413 HSA655400:HSA655413 IBW655400:IBW655413 ILS655400:ILS655413 IVO655400:IVO655413 JFK655400:JFK655413 JPG655400:JPG655413 JZC655400:JZC655413 KIY655400:KIY655413 KSU655400:KSU655413 LCQ655400:LCQ655413 LMM655400:LMM655413 LWI655400:LWI655413 MGE655400:MGE655413 MQA655400:MQA655413 MZW655400:MZW655413 NJS655400:NJS655413 NTO655400:NTO655413 ODK655400:ODK655413 ONG655400:ONG655413 OXC655400:OXC655413 PGY655400:PGY655413 PQU655400:PQU655413 QAQ655400:QAQ655413 QKM655400:QKM655413 QUI655400:QUI655413 REE655400:REE655413 ROA655400:ROA655413 RXW655400:RXW655413 SHS655400:SHS655413 SRO655400:SRO655413 TBK655400:TBK655413 TLG655400:TLG655413 TVC655400:TVC655413 UEY655400:UEY655413 UOU655400:UOU655413 UYQ655400:UYQ655413 VIM655400:VIM655413 VSI655400:VSI655413 WCE655400:WCE655413 WMA655400:WMA655413 WVW655400:WVW655413 O720936:O720949 JK720936:JK720949 TG720936:TG720949 ADC720936:ADC720949 AMY720936:AMY720949 AWU720936:AWU720949 BGQ720936:BGQ720949 BQM720936:BQM720949 CAI720936:CAI720949 CKE720936:CKE720949 CUA720936:CUA720949 DDW720936:DDW720949 DNS720936:DNS720949 DXO720936:DXO720949 EHK720936:EHK720949 ERG720936:ERG720949 FBC720936:FBC720949 FKY720936:FKY720949 FUU720936:FUU720949 GEQ720936:GEQ720949 GOM720936:GOM720949 GYI720936:GYI720949 HIE720936:HIE720949 HSA720936:HSA720949 IBW720936:IBW720949 ILS720936:ILS720949 IVO720936:IVO720949 JFK720936:JFK720949 JPG720936:JPG720949 JZC720936:JZC720949 KIY720936:KIY720949 KSU720936:KSU720949 LCQ720936:LCQ720949 LMM720936:LMM720949 LWI720936:LWI720949 MGE720936:MGE720949 MQA720936:MQA720949 MZW720936:MZW720949 NJS720936:NJS720949 NTO720936:NTO720949 ODK720936:ODK720949 ONG720936:ONG720949 OXC720936:OXC720949 PGY720936:PGY720949 PQU720936:PQU720949 QAQ720936:QAQ720949 QKM720936:QKM720949 QUI720936:QUI720949 REE720936:REE720949 ROA720936:ROA720949 RXW720936:RXW720949 SHS720936:SHS720949 SRO720936:SRO720949 TBK720936:TBK720949 TLG720936:TLG720949 TVC720936:TVC720949 UEY720936:UEY720949 UOU720936:UOU720949 UYQ720936:UYQ720949 VIM720936:VIM720949 VSI720936:VSI720949 WCE720936:WCE720949 WMA720936:WMA720949 WVW720936:WVW720949 O786472:O786485 JK786472:JK786485 TG786472:TG786485 ADC786472:ADC786485 AMY786472:AMY786485 AWU786472:AWU786485 BGQ786472:BGQ786485 BQM786472:BQM786485 CAI786472:CAI786485 CKE786472:CKE786485 CUA786472:CUA786485 DDW786472:DDW786485 DNS786472:DNS786485 DXO786472:DXO786485 EHK786472:EHK786485 ERG786472:ERG786485 FBC786472:FBC786485 FKY786472:FKY786485 FUU786472:FUU786485 GEQ786472:GEQ786485 GOM786472:GOM786485 GYI786472:GYI786485 HIE786472:HIE786485 HSA786472:HSA786485 IBW786472:IBW786485 ILS786472:ILS786485 IVO786472:IVO786485 JFK786472:JFK786485 JPG786472:JPG786485 JZC786472:JZC786485 KIY786472:KIY786485 KSU786472:KSU786485 LCQ786472:LCQ786485 LMM786472:LMM786485 LWI786472:LWI786485 MGE786472:MGE786485 MQA786472:MQA786485 MZW786472:MZW786485 NJS786472:NJS786485 NTO786472:NTO786485 ODK786472:ODK786485 ONG786472:ONG786485 OXC786472:OXC786485 PGY786472:PGY786485 PQU786472:PQU786485 QAQ786472:QAQ786485 QKM786472:QKM786485 QUI786472:QUI786485 REE786472:REE786485 ROA786472:ROA786485 RXW786472:RXW786485 SHS786472:SHS786485 SRO786472:SRO786485 TBK786472:TBK786485 TLG786472:TLG786485 TVC786472:TVC786485 UEY786472:UEY786485 UOU786472:UOU786485 UYQ786472:UYQ786485 VIM786472:VIM786485 VSI786472:VSI786485 WCE786472:WCE786485 WMA786472:WMA786485 WVW786472:WVW786485 O852008:O852021 JK852008:JK852021 TG852008:TG852021 ADC852008:ADC852021 AMY852008:AMY852021 AWU852008:AWU852021 BGQ852008:BGQ852021 BQM852008:BQM852021 CAI852008:CAI852021 CKE852008:CKE852021 CUA852008:CUA852021 DDW852008:DDW852021 DNS852008:DNS852021 DXO852008:DXO852021 EHK852008:EHK852021 ERG852008:ERG852021 FBC852008:FBC852021 FKY852008:FKY852021 FUU852008:FUU852021 GEQ852008:GEQ852021 GOM852008:GOM852021 GYI852008:GYI852021 HIE852008:HIE852021 HSA852008:HSA852021 IBW852008:IBW852021 ILS852008:ILS852021 IVO852008:IVO852021 JFK852008:JFK852021 JPG852008:JPG852021 JZC852008:JZC852021 KIY852008:KIY852021 KSU852008:KSU852021 LCQ852008:LCQ852021 LMM852008:LMM852021 LWI852008:LWI852021 MGE852008:MGE852021 MQA852008:MQA852021 MZW852008:MZW852021 NJS852008:NJS852021 NTO852008:NTO852021 ODK852008:ODK852021 ONG852008:ONG852021 OXC852008:OXC852021 PGY852008:PGY852021 PQU852008:PQU852021 QAQ852008:QAQ852021 QKM852008:QKM852021 QUI852008:QUI852021 REE852008:REE852021 ROA852008:ROA852021 RXW852008:RXW852021 SHS852008:SHS852021 SRO852008:SRO852021 TBK852008:TBK852021 TLG852008:TLG852021 TVC852008:TVC852021 UEY852008:UEY852021 UOU852008:UOU852021 UYQ852008:UYQ852021 VIM852008:VIM852021 VSI852008:VSI852021 WCE852008:WCE852021 WMA852008:WMA852021 WVW852008:WVW852021 O917544:O917557 JK917544:JK917557 TG917544:TG917557 ADC917544:ADC917557 AMY917544:AMY917557 AWU917544:AWU917557 BGQ917544:BGQ917557 BQM917544:BQM917557 CAI917544:CAI917557 CKE917544:CKE917557 CUA917544:CUA917557 DDW917544:DDW917557 DNS917544:DNS917557 DXO917544:DXO917557 EHK917544:EHK917557 ERG917544:ERG917557 FBC917544:FBC917557 FKY917544:FKY917557 FUU917544:FUU917557 GEQ917544:GEQ917557 GOM917544:GOM917557 GYI917544:GYI917557 HIE917544:HIE917557 HSA917544:HSA917557 IBW917544:IBW917557 ILS917544:ILS917557 IVO917544:IVO917557 JFK917544:JFK917557 JPG917544:JPG917557 JZC917544:JZC917557 KIY917544:KIY917557 KSU917544:KSU917557 LCQ917544:LCQ917557 LMM917544:LMM917557 LWI917544:LWI917557 MGE917544:MGE917557 MQA917544:MQA917557 MZW917544:MZW917557 NJS917544:NJS917557 NTO917544:NTO917557 ODK917544:ODK917557 ONG917544:ONG917557 OXC917544:OXC917557 PGY917544:PGY917557 PQU917544:PQU917557 QAQ917544:QAQ917557 QKM917544:QKM917557 QUI917544:QUI917557 REE917544:REE917557 ROA917544:ROA917557 RXW917544:RXW917557 SHS917544:SHS917557 SRO917544:SRO917557 TBK917544:TBK917557 TLG917544:TLG917557 TVC917544:TVC917557 UEY917544:UEY917557 UOU917544:UOU917557 UYQ917544:UYQ917557 VIM917544:VIM917557 VSI917544:VSI917557 WCE917544:WCE917557 WMA917544:WMA917557 WVW917544:WVW917557 O983080:O983093 JK983080:JK983093 TG983080:TG983093 ADC983080:ADC983093 AMY983080:AMY983093 AWU983080:AWU983093 BGQ983080:BGQ983093 BQM983080:BQM983093 CAI983080:CAI983093 CKE983080:CKE983093 CUA983080:CUA983093 DDW983080:DDW983093 DNS983080:DNS983093 DXO983080:DXO983093 EHK983080:EHK983093 ERG983080:ERG983093 FBC983080:FBC983093 FKY983080:FKY983093 FUU983080:FUU983093 GEQ983080:GEQ983093 GOM983080:GOM983093 GYI983080:GYI983093 HIE983080:HIE983093 HSA983080:HSA983093 IBW983080:IBW983093 ILS983080:ILS983093 IVO983080:IVO983093 JFK983080:JFK983093 JPG983080:JPG983093 JZC983080:JZC983093 KIY983080:KIY983093 KSU983080:KSU983093 LCQ983080:LCQ983093 LMM983080:LMM983093 LWI983080:LWI983093 MGE983080:MGE983093 MQA983080:MQA983093 MZW983080:MZW983093 NJS983080:NJS983093 NTO983080:NTO983093 ODK983080:ODK983093 ONG983080:ONG983093 OXC983080:OXC983093 PGY983080:PGY983093 PQU983080:PQU983093 QAQ983080:QAQ983093 QKM983080:QKM983093 QUI983080:QUI983093 REE983080:REE983093 ROA983080:ROA983093 RXW983080:RXW983093 SHS983080:SHS983093 SRO983080:SRO983093 TBK983080:TBK983093 TLG983080:TLG983093 TVC983080:TVC983093 UEY983080:UEY983093 UOU983080:UOU983093 UYQ983080:UYQ983093 VIM983080:VIM983093 VSI983080:VSI983093 WCE983080:WCE983093 WMA983080:WMA983093 WVW983080:WVW983093 WVW8:WVW53 WMA8:WMA53 WCE8:WCE53 VSI8:VSI53 VIM8:VIM53 UYQ8:UYQ53 UOU8:UOU53 UEY8:UEY53 TVC8:TVC53 TLG8:TLG53 TBK8:TBK53 SRO8:SRO53 SHS8:SHS53 RXW8:RXW53 ROA8:ROA53 REE8:REE53 QUI8:QUI53 QKM8:QKM53 QAQ8:QAQ53 PQU8:PQU53 PGY8:PGY53 OXC8:OXC53 ONG8:ONG53 ODK8:ODK53 NTO8:NTO53 NJS8:NJS53 MZW8:MZW53 MQA8:MQA53 MGE8:MGE53 LWI8:LWI53 LMM8:LMM53 LCQ8:LCQ53 KSU8:KSU53 KIY8:KIY53 JZC8:JZC53 JPG8:JPG53 JFK8:JFK53 IVO8:IVO53 ILS8:ILS53 IBW8:IBW53 HSA8:HSA53 HIE8:HIE53 GYI8:GYI53 GOM8:GOM53 GEQ8:GEQ53 FUU8:FUU53 FKY8:FKY53 FBC8:FBC53 ERG8:ERG53 EHK8:EHK53 DXO8:DXO53 DNS8:DNS53 DDW8:DDW53 CUA8:CUA53 CKE8:CKE53 CAI8:CAI53 BQM8:BQM53 BGQ8:BGQ53 AWU8:AWU53 AMY8:AMY53 ADC8:ADC53 TG8:TG53 JK8:JK53 O8:O53">
      <formula1>0</formula1>
      <formula2>1555</formula2>
    </dataValidation>
    <dataValidation type="list" allowBlank="1" showErrorMessage="1" sqref="G65418:G65459 JC65418:JC65459 SY65418:SY65459 ACU65418:ACU65459 AMQ65418:AMQ65459 AWM65418:AWM65459 BGI65418:BGI65459 BQE65418:BQE65459 CAA65418:CAA65459 CJW65418:CJW65459 CTS65418:CTS65459 DDO65418:DDO65459 DNK65418:DNK65459 DXG65418:DXG65459 EHC65418:EHC65459 EQY65418:EQY65459 FAU65418:FAU65459 FKQ65418:FKQ65459 FUM65418:FUM65459 GEI65418:GEI65459 GOE65418:GOE65459 GYA65418:GYA65459 HHW65418:HHW65459 HRS65418:HRS65459 IBO65418:IBO65459 ILK65418:ILK65459 IVG65418:IVG65459 JFC65418:JFC65459 JOY65418:JOY65459 JYU65418:JYU65459 KIQ65418:KIQ65459 KSM65418:KSM65459 LCI65418:LCI65459 LME65418:LME65459 LWA65418:LWA65459 MFW65418:MFW65459 MPS65418:MPS65459 MZO65418:MZO65459 NJK65418:NJK65459 NTG65418:NTG65459 ODC65418:ODC65459 OMY65418:OMY65459 OWU65418:OWU65459 PGQ65418:PGQ65459 PQM65418:PQM65459 QAI65418:QAI65459 QKE65418:QKE65459 QUA65418:QUA65459 RDW65418:RDW65459 RNS65418:RNS65459 RXO65418:RXO65459 SHK65418:SHK65459 SRG65418:SRG65459 TBC65418:TBC65459 TKY65418:TKY65459 TUU65418:TUU65459 UEQ65418:UEQ65459 UOM65418:UOM65459 UYI65418:UYI65459 VIE65418:VIE65459 VSA65418:VSA65459 WBW65418:WBW65459 WLS65418:WLS65459 WVO65418:WVO65459 G130954:G130995 JC130954:JC130995 SY130954:SY130995 ACU130954:ACU130995 AMQ130954:AMQ130995 AWM130954:AWM130995 BGI130954:BGI130995 BQE130954:BQE130995 CAA130954:CAA130995 CJW130954:CJW130995 CTS130954:CTS130995 DDO130954:DDO130995 DNK130954:DNK130995 DXG130954:DXG130995 EHC130954:EHC130995 EQY130954:EQY130995 FAU130954:FAU130995 FKQ130954:FKQ130995 FUM130954:FUM130995 GEI130954:GEI130995 GOE130954:GOE130995 GYA130954:GYA130995 HHW130954:HHW130995 HRS130954:HRS130995 IBO130954:IBO130995 ILK130954:ILK130995 IVG130954:IVG130995 JFC130954:JFC130995 JOY130954:JOY130995 JYU130954:JYU130995 KIQ130954:KIQ130995 KSM130954:KSM130995 LCI130954:LCI130995 LME130954:LME130995 LWA130954:LWA130995 MFW130954:MFW130995 MPS130954:MPS130995 MZO130954:MZO130995 NJK130954:NJK130995 NTG130954:NTG130995 ODC130954:ODC130995 OMY130954:OMY130995 OWU130954:OWU130995 PGQ130954:PGQ130995 PQM130954:PQM130995 QAI130954:QAI130995 QKE130954:QKE130995 QUA130954:QUA130995 RDW130954:RDW130995 RNS130954:RNS130995 RXO130954:RXO130995 SHK130954:SHK130995 SRG130954:SRG130995 TBC130954:TBC130995 TKY130954:TKY130995 TUU130954:TUU130995 UEQ130954:UEQ130995 UOM130954:UOM130995 UYI130954:UYI130995 VIE130954:VIE130995 VSA130954:VSA130995 WBW130954:WBW130995 WLS130954:WLS130995 WVO130954:WVO130995 G196490:G196531 JC196490:JC196531 SY196490:SY196531 ACU196490:ACU196531 AMQ196490:AMQ196531 AWM196490:AWM196531 BGI196490:BGI196531 BQE196490:BQE196531 CAA196490:CAA196531 CJW196490:CJW196531 CTS196490:CTS196531 DDO196490:DDO196531 DNK196490:DNK196531 DXG196490:DXG196531 EHC196490:EHC196531 EQY196490:EQY196531 FAU196490:FAU196531 FKQ196490:FKQ196531 FUM196490:FUM196531 GEI196490:GEI196531 GOE196490:GOE196531 GYA196490:GYA196531 HHW196490:HHW196531 HRS196490:HRS196531 IBO196490:IBO196531 ILK196490:ILK196531 IVG196490:IVG196531 JFC196490:JFC196531 JOY196490:JOY196531 JYU196490:JYU196531 KIQ196490:KIQ196531 KSM196490:KSM196531 LCI196490:LCI196531 LME196490:LME196531 LWA196490:LWA196531 MFW196490:MFW196531 MPS196490:MPS196531 MZO196490:MZO196531 NJK196490:NJK196531 NTG196490:NTG196531 ODC196490:ODC196531 OMY196490:OMY196531 OWU196490:OWU196531 PGQ196490:PGQ196531 PQM196490:PQM196531 QAI196490:QAI196531 QKE196490:QKE196531 QUA196490:QUA196531 RDW196490:RDW196531 RNS196490:RNS196531 RXO196490:RXO196531 SHK196490:SHK196531 SRG196490:SRG196531 TBC196490:TBC196531 TKY196490:TKY196531 TUU196490:TUU196531 UEQ196490:UEQ196531 UOM196490:UOM196531 UYI196490:UYI196531 VIE196490:VIE196531 VSA196490:VSA196531 WBW196490:WBW196531 WLS196490:WLS196531 WVO196490:WVO196531 G262026:G262067 JC262026:JC262067 SY262026:SY262067 ACU262026:ACU262067 AMQ262026:AMQ262067 AWM262026:AWM262067 BGI262026:BGI262067 BQE262026:BQE262067 CAA262026:CAA262067 CJW262026:CJW262067 CTS262026:CTS262067 DDO262026:DDO262067 DNK262026:DNK262067 DXG262026:DXG262067 EHC262026:EHC262067 EQY262026:EQY262067 FAU262026:FAU262067 FKQ262026:FKQ262067 FUM262026:FUM262067 GEI262026:GEI262067 GOE262026:GOE262067 GYA262026:GYA262067 HHW262026:HHW262067 HRS262026:HRS262067 IBO262026:IBO262067 ILK262026:ILK262067 IVG262026:IVG262067 JFC262026:JFC262067 JOY262026:JOY262067 JYU262026:JYU262067 KIQ262026:KIQ262067 KSM262026:KSM262067 LCI262026:LCI262067 LME262026:LME262067 LWA262026:LWA262067 MFW262026:MFW262067 MPS262026:MPS262067 MZO262026:MZO262067 NJK262026:NJK262067 NTG262026:NTG262067 ODC262026:ODC262067 OMY262026:OMY262067 OWU262026:OWU262067 PGQ262026:PGQ262067 PQM262026:PQM262067 QAI262026:QAI262067 QKE262026:QKE262067 QUA262026:QUA262067 RDW262026:RDW262067 RNS262026:RNS262067 RXO262026:RXO262067 SHK262026:SHK262067 SRG262026:SRG262067 TBC262026:TBC262067 TKY262026:TKY262067 TUU262026:TUU262067 UEQ262026:UEQ262067 UOM262026:UOM262067 UYI262026:UYI262067 VIE262026:VIE262067 VSA262026:VSA262067 WBW262026:WBW262067 WLS262026:WLS262067 WVO262026:WVO262067 G327562:G327603 JC327562:JC327603 SY327562:SY327603 ACU327562:ACU327603 AMQ327562:AMQ327603 AWM327562:AWM327603 BGI327562:BGI327603 BQE327562:BQE327603 CAA327562:CAA327603 CJW327562:CJW327603 CTS327562:CTS327603 DDO327562:DDO327603 DNK327562:DNK327603 DXG327562:DXG327603 EHC327562:EHC327603 EQY327562:EQY327603 FAU327562:FAU327603 FKQ327562:FKQ327603 FUM327562:FUM327603 GEI327562:GEI327603 GOE327562:GOE327603 GYA327562:GYA327603 HHW327562:HHW327603 HRS327562:HRS327603 IBO327562:IBO327603 ILK327562:ILK327603 IVG327562:IVG327603 JFC327562:JFC327603 JOY327562:JOY327603 JYU327562:JYU327603 KIQ327562:KIQ327603 KSM327562:KSM327603 LCI327562:LCI327603 LME327562:LME327603 LWA327562:LWA327603 MFW327562:MFW327603 MPS327562:MPS327603 MZO327562:MZO327603 NJK327562:NJK327603 NTG327562:NTG327603 ODC327562:ODC327603 OMY327562:OMY327603 OWU327562:OWU327603 PGQ327562:PGQ327603 PQM327562:PQM327603 QAI327562:QAI327603 QKE327562:QKE327603 QUA327562:QUA327603 RDW327562:RDW327603 RNS327562:RNS327603 RXO327562:RXO327603 SHK327562:SHK327603 SRG327562:SRG327603 TBC327562:TBC327603 TKY327562:TKY327603 TUU327562:TUU327603 UEQ327562:UEQ327603 UOM327562:UOM327603 UYI327562:UYI327603 VIE327562:VIE327603 VSA327562:VSA327603 WBW327562:WBW327603 WLS327562:WLS327603 WVO327562:WVO327603 G393098:G393139 JC393098:JC393139 SY393098:SY393139 ACU393098:ACU393139 AMQ393098:AMQ393139 AWM393098:AWM393139 BGI393098:BGI393139 BQE393098:BQE393139 CAA393098:CAA393139 CJW393098:CJW393139 CTS393098:CTS393139 DDO393098:DDO393139 DNK393098:DNK393139 DXG393098:DXG393139 EHC393098:EHC393139 EQY393098:EQY393139 FAU393098:FAU393139 FKQ393098:FKQ393139 FUM393098:FUM393139 GEI393098:GEI393139 GOE393098:GOE393139 GYA393098:GYA393139 HHW393098:HHW393139 HRS393098:HRS393139 IBO393098:IBO393139 ILK393098:ILK393139 IVG393098:IVG393139 JFC393098:JFC393139 JOY393098:JOY393139 JYU393098:JYU393139 KIQ393098:KIQ393139 KSM393098:KSM393139 LCI393098:LCI393139 LME393098:LME393139 LWA393098:LWA393139 MFW393098:MFW393139 MPS393098:MPS393139 MZO393098:MZO393139 NJK393098:NJK393139 NTG393098:NTG393139 ODC393098:ODC393139 OMY393098:OMY393139 OWU393098:OWU393139 PGQ393098:PGQ393139 PQM393098:PQM393139 QAI393098:QAI393139 QKE393098:QKE393139 QUA393098:QUA393139 RDW393098:RDW393139 RNS393098:RNS393139 RXO393098:RXO393139 SHK393098:SHK393139 SRG393098:SRG393139 TBC393098:TBC393139 TKY393098:TKY393139 TUU393098:TUU393139 UEQ393098:UEQ393139 UOM393098:UOM393139 UYI393098:UYI393139 VIE393098:VIE393139 VSA393098:VSA393139 WBW393098:WBW393139 WLS393098:WLS393139 WVO393098:WVO393139 G458634:G458675 JC458634:JC458675 SY458634:SY458675 ACU458634:ACU458675 AMQ458634:AMQ458675 AWM458634:AWM458675 BGI458634:BGI458675 BQE458634:BQE458675 CAA458634:CAA458675 CJW458634:CJW458675 CTS458634:CTS458675 DDO458634:DDO458675 DNK458634:DNK458675 DXG458634:DXG458675 EHC458634:EHC458675 EQY458634:EQY458675 FAU458634:FAU458675 FKQ458634:FKQ458675 FUM458634:FUM458675 GEI458634:GEI458675 GOE458634:GOE458675 GYA458634:GYA458675 HHW458634:HHW458675 HRS458634:HRS458675 IBO458634:IBO458675 ILK458634:ILK458675 IVG458634:IVG458675 JFC458634:JFC458675 JOY458634:JOY458675 JYU458634:JYU458675 KIQ458634:KIQ458675 KSM458634:KSM458675 LCI458634:LCI458675 LME458634:LME458675 LWA458634:LWA458675 MFW458634:MFW458675 MPS458634:MPS458675 MZO458634:MZO458675 NJK458634:NJK458675 NTG458634:NTG458675 ODC458634:ODC458675 OMY458634:OMY458675 OWU458634:OWU458675 PGQ458634:PGQ458675 PQM458634:PQM458675 QAI458634:QAI458675 QKE458634:QKE458675 QUA458634:QUA458675 RDW458634:RDW458675 RNS458634:RNS458675 RXO458634:RXO458675 SHK458634:SHK458675 SRG458634:SRG458675 TBC458634:TBC458675 TKY458634:TKY458675 TUU458634:TUU458675 UEQ458634:UEQ458675 UOM458634:UOM458675 UYI458634:UYI458675 VIE458634:VIE458675 VSA458634:VSA458675 WBW458634:WBW458675 WLS458634:WLS458675 WVO458634:WVO458675 G524170:G524211 JC524170:JC524211 SY524170:SY524211 ACU524170:ACU524211 AMQ524170:AMQ524211 AWM524170:AWM524211 BGI524170:BGI524211 BQE524170:BQE524211 CAA524170:CAA524211 CJW524170:CJW524211 CTS524170:CTS524211 DDO524170:DDO524211 DNK524170:DNK524211 DXG524170:DXG524211 EHC524170:EHC524211 EQY524170:EQY524211 FAU524170:FAU524211 FKQ524170:FKQ524211 FUM524170:FUM524211 GEI524170:GEI524211 GOE524170:GOE524211 GYA524170:GYA524211 HHW524170:HHW524211 HRS524170:HRS524211 IBO524170:IBO524211 ILK524170:ILK524211 IVG524170:IVG524211 JFC524170:JFC524211 JOY524170:JOY524211 JYU524170:JYU524211 KIQ524170:KIQ524211 KSM524170:KSM524211 LCI524170:LCI524211 LME524170:LME524211 LWA524170:LWA524211 MFW524170:MFW524211 MPS524170:MPS524211 MZO524170:MZO524211 NJK524170:NJK524211 NTG524170:NTG524211 ODC524170:ODC524211 OMY524170:OMY524211 OWU524170:OWU524211 PGQ524170:PGQ524211 PQM524170:PQM524211 QAI524170:QAI524211 QKE524170:QKE524211 QUA524170:QUA524211 RDW524170:RDW524211 RNS524170:RNS524211 RXO524170:RXO524211 SHK524170:SHK524211 SRG524170:SRG524211 TBC524170:TBC524211 TKY524170:TKY524211 TUU524170:TUU524211 UEQ524170:UEQ524211 UOM524170:UOM524211 UYI524170:UYI524211 VIE524170:VIE524211 VSA524170:VSA524211 WBW524170:WBW524211 WLS524170:WLS524211 WVO524170:WVO524211 G589706:G589747 JC589706:JC589747 SY589706:SY589747 ACU589706:ACU589747 AMQ589706:AMQ589747 AWM589706:AWM589747 BGI589706:BGI589747 BQE589706:BQE589747 CAA589706:CAA589747 CJW589706:CJW589747 CTS589706:CTS589747 DDO589706:DDO589747 DNK589706:DNK589747 DXG589706:DXG589747 EHC589706:EHC589747 EQY589706:EQY589747 FAU589706:FAU589747 FKQ589706:FKQ589747 FUM589706:FUM589747 GEI589706:GEI589747 GOE589706:GOE589747 GYA589706:GYA589747 HHW589706:HHW589747 HRS589706:HRS589747 IBO589706:IBO589747 ILK589706:ILK589747 IVG589706:IVG589747 JFC589706:JFC589747 JOY589706:JOY589747 JYU589706:JYU589747 KIQ589706:KIQ589747 KSM589706:KSM589747 LCI589706:LCI589747 LME589706:LME589747 LWA589706:LWA589747 MFW589706:MFW589747 MPS589706:MPS589747 MZO589706:MZO589747 NJK589706:NJK589747 NTG589706:NTG589747 ODC589706:ODC589747 OMY589706:OMY589747 OWU589706:OWU589747 PGQ589706:PGQ589747 PQM589706:PQM589747 QAI589706:QAI589747 QKE589706:QKE589747 QUA589706:QUA589747 RDW589706:RDW589747 RNS589706:RNS589747 RXO589706:RXO589747 SHK589706:SHK589747 SRG589706:SRG589747 TBC589706:TBC589747 TKY589706:TKY589747 TUU589706:TUU589747 UEQ589706:UEQ589747 UOM589706:UOM589747 UYI589706:UYI589747 VIE589706:VIE589747 VSA589706:VSA589747 WBW589706:WBW589747 WLS589706:WLS589747 WVO589706:WVO589747 G655242:G655283 JC655242:JC655283 SY655242:SY655283 ACU655242:ACU655283 AMQ655242:AMQ655283 AWM655242:AWM655283 BGI655242:BGI655283 BQE655242:BQE655283 CAA655242:CAA655283 CJW655242:CJW655283 CTS655242:CTS655283 DDO655242:DDO655283 DNK655242:DNK655283 DXG655242:DXG655283 EHC655242:EHC655283 EQY655242:EQY655283 FAU655242:FAU655283 FKQ655242:FKQ655283 FUM655242:FUM655283 GEI655242:GEI655283 GOE655242:GOE655283 GYA655242:GYA655283 HHW655242:HHW655283 HRS655242:HRS655283 IBO655242:IBO655283 ILK655242:ILK655283 IVG655242:IVG655283 JFC655242:JFC655283 JOY655242:JOY655283 JYU655242:JYU655283 KIQ655242:KIQ655283 KSM655242:KSM655283 LCI655242:LCI655283 LME655242:LME655283 LWA655242:LWA655283 MFW655242:MFW655283 MPS655242:MPS655283 MZO655242:MZO655283 NJK655242:NJK655283 NTG655242:NTG655283 ODC655242:ODC655283 OMY655242:OMY655283 OWU655242:OWU655283 PGQ655242:PGQ655283 PQM655242:PQM655283 QAI655242:QAI655283 QKE655242:QKE655283 QUA655242:QUA655283 RDW655242:RDW655283 RNS655242:RNS655283 RXO655242:RXO655283 SHK655242:SHK655283 SRG655242:SRG655283 TBC655242:TBC655283 TKY655242:TKY655283 TUU655242:TUU655283 UEQ655242:UEQ655283 UOM655242:UOM655283 UYI655242:UYI655283 VIE655242:VIE655283 VSA655242:VSA655283 WBW655242:WBW655283 WLS655242:WLS655283 WVO655242:WVO655283 G720778:G720819 JC720778:JC720819 SY720778:SY720819 ACU720778:ACU720819 AMQ720778:AMQ720819 AWM720778:AWM720819 BGI720778:BGI720819 BQE720778:BQE720819 CAA720778:CAA720819 CJW720778:CJW720819 CTS720778:CTS720819 DDO720778:DDO720819 DNK720778:DNK720819 DXG720778:DXG720819 EHC720778:EHC720819 EQY720778:EQY720819 FAU720778:FAU720819 FKQ720778:FKQ720819 FUM720778:FUM720819 GEI720778:GEI720819 GOE720778:GOE720819 GYA720778:GYA720819 HHW720778:HHW720819 HRS720778:HRS720819 IBO720778:IBO720819 ILK720778:ILK720819 IVG720778:IVG720819 JFC720778:JFC720819 JOY720778:JOY720819 JYU720778:JYU720819 KIQ720778:KIQ720819 KSM720778:KSM720819 LCI720778:LCI720819 LME720778:LME720819 LWA720778:LWA720819 MFW720778:MFW720819 MPS720778:MPS720819 MZO720778:MZO720819 NJK720778:NJK720819 NTG720778:NTG720819 ODC720778:ODC720819 OMY720778:OMY720819 OWU720778:OWU720819 PGQ720778:PGQ720819 PQM720778:PQM720819 QAI720778:QAI720819 QKE720778:QKE720819 QUA720778:QUA720819 RDW720778:RDW720819 RNS720778:RNS720819 RXO720778:RXO720819 SHK720778:SHK720819 SRG720778:SRG720819 TBC720778:TBC720819 TKY720778:TKY720819 TUU720778:TUU720819 UEQ720778:UEQ720819 UOM720778:UOM720819 UYI720778:UYI720819 VIE720778:VIE720819 VSA720778:VSA720819 WBW720778:WBW720819 WLS720778:WLS720819 WVO720778:WVO720819 G786314:G786355 JC786314:JC786355 SY786314:SY786355 ACU786314:ACU786355 AMQ786314:AMQ786355 AWM786314:AWM786355 BGI786314:BGI786355 BQE786314:BQE786355 CAA786314:CAA786355 CJW786314:CJW786355 CTS786314:CTS786355 DDO786314:DDO786355 DNK786314:DNK786355 DXG786314:DXG786355 EHC786314:EHC786355 EQY786314:EQY786355 FAU786314:FAU786355 FKQ786314:FKQ786355 FUM786314:FUM786355 GEI786314:GEI786355 GOE786314:GOE786355 GYA786314:GYA786355 HHW786314:HHW786355 HRS786314:HRS786355 IBO786314:IBO786355 ILK786314:ILK786355 IVG786314:IVG786355 JFC786314:JFC786355 JOY786314:JOY786355 JYU786314:JYU786355 KIQ786314:KIQ786355 KSM786314:KSM786355 LCI786314:LCI786355 LME786314:LME786355 LWA786314:LWA786355 MFW786314:MFW786355 MPS786314:MPS786355 MZO786314:MZO786355 NJK786314:NJK786355 NTG786314:NTG786355 ODC786314:ODC786355 OMY786314:OMY786355 OWU786314:OWU786355 PGQ786314:PGQ786355 PQM786314:PQM786355 QAI786314:QAI786355 QKE786314:QKE786355 QUA786314:QUA786355 RDW786314:RDW786355 RNS786314:RNS786355 RXO786314:RXO786355 SHK786314:SHK786355 SRG786314:SRG786355 TBC786314:TBC786355 TKY786314:TKY786355 TUU786314:TUU786355 UEQ786314:UEQ786355 UOM786314:UOM786355 UYI786314:UYI786355 VIE786314:VIE786355 VSA786314:VSA786355 WBW786314:WBW786355 WLS786314:WLS786355 WVO786314:WVO786355 G851850:G851891 JC851850:JC851891 SY851850:SY851891 ACU851850:ACU851891 AMQ851850:AMQ851891 AWM851850:AWM851891 BGI851850:BGI851891 BQE851850:BQE851891 CAA851850:CAA851891 CJW851850:CJW851891 CTS851850:CTS851891 DDO851850:DDO851891 DNK851850:DNK851891 DXG851850:DXG851891 EHC851850:EHC851891 EQY851850:EQY851891 FAU851850:FAU851891 FKQ851850:FKQ851891 FUM851850:FUM851891 GEI851850:GEI851891 GOE851850:GOE851891 GYA851850:GYA851891 HHW851850:HHW851891 HRS851850:HRS851891 IBO851850:IBO851891 ILK851850:ILK851891 IVG851850:IVG851891 JFC851850:JFC851891 JOY851850:JOY851891 JYU851850:JYU851891 KIQ851850:KIQ851891 KSM851850:KSM851891 LCI851850:LCI851891 LME851850:LME851891 LWA851850:LWA851891 MFW851850:MFW851891 MPS851850:MPS851891 MZO851850:MZO851891 NJK851850:NJK851891 NTG851850:NTG851891 ODC851850:ODC851891 OMY851850:OMY851891 OWU851850:OWU851891 PGQ851850:PGQ851891 PQM851850:PQM851891 QAI851850:QAI851891 QKE851850:QKE851891 QUA851850:QUA851891 RDW851850:RDW851891 RNS851850:RNS851891 RXO851850:RXO851891 SHK851850:SHK851891 SRG851850:SRG851891 TBC851850:TBC851891 TKY851850:TKY851891 TUU851850:TUU851891 UEQ851850:UEQ851891 UOM851850:UOM851891 UYI851850:UYI851891 VIE851850:VIE851891 VSA851850:VSA851891 WBW851850:WBW851891 WLS851850:WLS851891 WVO851850:WVO851891 G917386:G917427 JC917386:JC917427 SY917386:SY917427 ACU917386:ACU917427 AMQ917386:AMQ917427 AWM917386:AWM917427 BGI917386:BGI917427 BQE917386:BQE917427 CAA917386:CAA917427 CJW917386:CJW917427 CTS917386:CTS917427 DDO917386:DDO917427 DNK917386:DNK917427 DXG917386:DXG917427 EHC917386:EHC917427 EQY917386:EQY917427 FAU917386:FAU917427 FKQ917386:FKQ917427 FUM917386:FUM917427 GEI917386:GEI917427 GOE917386:GOE917427 GYA917386:GYA917427 HHW917386:HHW917427 HRS917386:HRS917427 IBO917386:IBO917427 ILK917386:ILK917427 IVG917386:IVG917427 JFC917386:JFC917427 JOY917386:JOY917427 JYU917386:JYU917427 KIQ917386:KIQ917427 KSM917386:KSM917427 LCI917386:LCI917427 LME917386:LME917427 LWA917386:LWA917427 MFW917386:MFW917427 MPS917386:MPS917427 MZO917386:MZO917427 NJK917386:NJK917427 NTG917386:NTG917427 ODC917386:ODC917427 OMY917386:OMY917427 OWU917386:OWU917427 PGQ917386:PGQ917427 PQM917386:PQM917427 QAI917386:QAI917427 QKE917386:QKE917427 QUA917386:QUA917427 RDW917386:RDW917427 RNS917386:RNS917427 RXO917386:RXO917427 SHK917386:SHK917427 SRG917386:SRG917427 TBC917386:TBC917427 TKY917386:TKY917427 TUU917386:TUU917427 UEQ917386:UEQ917427 UOM917386:UOM917427 UYI917386:UYI917427 VIE917386:VIE917427 VSA917386:VSA917427 WBW917386:WBW917427 WLS917386:WLS917427 WVO917386:WVO917427 G982922:G982963 JC982922:JC982963 SY982922:SY982963 ACU982922:ACU982963 AMQ982922:AMQ982963 AWM982922:AWM982963 BGI982922:BGI982963 BQE982922:BQE982963 CAA982922:CAA982963 CJW982922:CJW982963 CTS982922:CTS982963 DDO982922:DDO982963 DNK982922:DNK982963 DXG982922:DXG982963 EHC982922:EHC982963 EQY982922:EQY982963 FAU982922:FAU982963 FKQ982922:FKQ982963 FUM982922:FUM982963 GEI982922:GEI982963 GOE982922:GOE982963 GYA982922:GYA982963 HHW982922:HHW982963 HRS982922:HRS982963 IBO982922:IBO982963 ILK982922:ILK982963 IVG982922:IVG982963 JFC982922:JFC982963 JOY982922:JOY982963 JYU982922:JYU982963 KIQ982922:KIQ982963 KSM982922:KSM982963 LCI982922:LCI982963 LME982922:LME982963 LWA982922:LWA982963 MFW982922:MFW982963 MPS982922:MPS982963 MZO982922:MZO982963 NJK982922:NJK982963 NTG982922:NTG982963 ODC982922:ODC982963 OMY982922:OMY982963 OWU982922:OWU982963 PGQ982922:PGQ982963 PQM982922:PQM982963 QAI982922:QAI982963 QKE982922:QKE982963 QUA982922:QUA982963 RDW982922:RDW982963 RNS982922:RNS982963 RXO982922:RXO982963 SHK982922:SHK982963 SRG982922:SRG982963 TBC982922:TBC982963 TKY982922:TKY982963 TUU982922:TUU982963 UEQ982922:UEQ982963 UOM982922:UOM982963 UYI982922:UYI982963 VIE982922:VIE982963 VSA982922:VSA982963 WBW982922:WBW982963 WLS982922:WLS982963 WVO982922:WVO982963 G65469:G65568 JC65469:JC65568 SY65469:SY65568 ACU65469:ACU65568 AMQ65469:AMQ65568 AWM65469:AWM65568 BGI65469:BGI65568 BQE65469:BQE65568 CAA65469:CAA65568 CJW65469:CJW65568 CTS65469:CTS65568 DDO65469:DDO65568 DNK65469:DNK65568 DXG65469:DXG65568 EHC65469:EHC65568 EQY65469:EQY65568 FAU65469:FAU65568 FKQ65469:FKQ65568 FUM65469:FUM65568 GEI65469:GEI65568 GOE65469:GOE65568 GYA65469:GYA65568 HHW65469:HHW65568 HRS65469:HRS65568 IBO65469:IBO65568 ILK65469:ILK65568 IVG65469:IVG65568 JFC65469:JFC65568 JOY65469:JOY65568 JYU65469:JYU65568 KIQ65469:KIQ65568 KSM65469:KSM65568 LCI65469:LCI65568 LME65469:LME65568 LWA65469:LWA65568 MFW65469:MFW65568 MPS65469:MPS65568 MZO65469:MZO65568 NJK65469:NJK65568 NTG65469:NTG65568 ODC65469:ODC65568 OMY65469:OMY65568 OWU65469:OWU65568 PGQ65469:PGQ65568 PQM65469:PQM65568 QAI65469:QAI65568 QKE65469:QKE65568 QUA65469:QUA65568 RDW65469:RDW65568 RNS65469:RNS65568 RXO65469:RXO65568 SHK65469:SHK65568 SRG65469:SRG65568 TBC65469:TBC65568 TKY65469:TKY65568 TUU65469:TUU65568 UEQ65469:UEQ65568 UOM65469:UOM65568 UYI65469:UYI65568 VIE65469:VIE65568 VSA65469:VSA65568 WBW65469:WBW65568 WLS65469:WLS65568 WVO65469:WVO65568 G131005:G131104 JC131005:JC131104 SY131005:SY131104 ACU131005:ACU131104 AMQ131005:AMQ131104 AWM131005:AWM131104 BGI131005:BGI131104 BQE131005:BQE131104 CAA131005:CAA131104 CJW131005:CJW131104 CTS131005:CTS131104 DDO131005:DDO131104 DNK131005:DNK131104 DXG131005:DXG131104 EHC131005:EHC131104 EQY131005:EQY131104 FAU131005:FAU131104 FKQ131005:FKQ131104 FUM131005:FUM131104 GEI131005:GEI131104 GOE131005:GOE131104 GYA131005:GYA131104 HHW131005:HHW131104 HRS131005:HRS131104 IBO131005:IBO131104 ILK131005:ILK131104 IVG131005:IVG131104 JFC131005:JFC131104 JOY131005:JOY131104 JYU131005:JYU131104 KIQ131005:KIQ131104 KSM131005:KSM131104 LCI131005:LCI131104 LME131005:LME131104 LWA131005:LWA131104 MFW131005:MFW131104 MPS131005:MPS131104 MZO131005:MZO131104 NJK131005:NJK131104 NTG131005:NTG131104 ODC131005:ODC131104 OMY131005:OMY131104 OWU131005:OWU131104 PGQ131005:PGQ131104 PQM131005:PQM131104 QAI131005:QAI131104 QKE131005:QKE131104 QUA131005:QUA131104 RDW131005:RDW131104 RNS131005:RNS131104 RXO131005:RXO131104 SHK131005:SHK131104 SRG131005:SRG131104 TBC131005:TBC131104 TKY131005:TKY131104 TUU131005:TUU131104 UEQ131005:UEQ131104 UOM131005:UOM131104 UYI131005:UYI131104 VIE131005:VIE131104 VSA131005:VSA131104 WBW131005:WBW131104 WLS131005:WLS131104 WVO131005:WVO131104 G196541:G196640 JC196541:JC196640 SY196541:SY196640 ACU196541:ACU196640 AMQ196541:AMQ196640 AWM196541:AWM196640 BGI196541:BGI196640 BQE196541:BQE196640 CAA196541:CAA196640 CJW196541:CJW196640 CTS196541:CTS196640 DDO196541:DDO196640 DNK196541:DNK196640 DXG196541:DXG196640 EHC196541:EHC196640 EQY196541:EQY196640 FAU196541:FAU196640 FKQ196541:FKQ196640 FUM196541:FUM196640 GEI196541:GEI196640 GOE196541:GOE196640 GYA196541:GYA196640 HHW196541:HHW196640 HRS196541:HRS196640 IBO196541:IBO196640 ILK196541:ILK196640 IVG196541:IVG196640 JFC196541:JFC196640 JOY196541:JOY196640 JYU196541:JYU196640 KIQ196541:KIQ196640 KSM196541:KSM196640 LCI196541:LCI196640 LME196541:LME196640 LWA196541:LWA196640 MFW196541:MFW196640 MPS196541:MPS196640 MZO196541:MZO196640 NJK196541:NJK196640 NTG196541:NTG196640 ODC196541:ODC196640 OMY196541:OMY196640 OWU196541:OWU196640 PGQ196541:PGQ196640 PQM196541:PQM196640 QAI196541:QAI196640 QKE196541:QKE196640 QUA196541:QUA196640 RDW196541:RDW196640 RNS196541:RNS196640 RXO196541:RXO196640 SHK196541:SHK196640 SRG196541:SRG196640 TBC196541:TBC196640 TKY196541:TKY196640 TUU196541:TUU196640 UEQ196541:UEQ196640 UOM196541:UOM196640 UYI196541:UYI196640 VIE196541:VIE196640 VSA196541:VSA196640 WBW196541:WBW196640 WLS196541:WLS196640 WVO196541:WVO196640 G262077:G262176 JC262077:JC262176 SY262077:SY262176 ACU262077:ACU262176 AMQ262077:AMQ262176 AWM262077:AWM262176 BGI262077:BGI262176 BQE262077:BQE262176 CAA262077:CAA262176 CJW262077:CJW262176 CTS262077:CTS262176 DDO262077:DDO262176 DNK262077:DNK262176 DXG262077:DXG262176 EHC262077:EHC262176 EQY262077:EQY262176 FAU262077:FAU262176 FKQ262077:FKQ262176 FUM262077:FUM262176 GEI262077:GEI262176 GOE262077:GOE262176 GYA262077:GYA262176 HHW262077:HHW262176 HRS262077:HRS262176 IBO262077:IBO262176 ILK262077:ILK262176 IVG262077:IVG262176 JFC262077:JFC262176 JOY262077:JOY262176 JYU262077:JYU262176 KIQ262077:KIQ262176 KSM262077:KSM262176 LCI262077:LCI262176 LME262077:LME262176 LWA262077:LWA262176 MFW262077:MFW262176 MPS262077:MPS262176 MZO262077:MZO262176 NJK262077:NJK262176 NTG262077:NTG262176 ODC262077:ODC262176 OMY262077:OMY262176 OWU262077:OWU262176 PGQ262077:PGQ262176 PQM262077:PQM262176 QAI262077:QAI262176 QKE262077:QKE262176 QUA262077:QUA262176 RDW262077:RDW262176 RNS262077:RNS262176 RXO262077:RXO262176 SHK262077:SHK262176 SRG262077:SRG262176 TBC262077:TBC262176 TKY262077:TKY262176 TUU262077:TUU262176 UEQ262077:UEQ262176 UOM262077:UOM262176 UYI262077:UYI262176 VIE262077:VIE262176 VSA262077:VSA262176 WBW262077:WBW262176 WLS262077:WLS262176 WVO262077:WVO262176 G327613:G327712 JC327613:JC327712 SY327613:SY327712 ACU327613:ACU327712 AMQ327613:AMQ327712 AWM327613:AWM327712 BGI327613:BGI327712 BQE327613:BQE327712 CAA327613:CAA327712 CJW327613:CJW327712 CTS327613:CTS327712 DDO327613:DDO327712 DNK327613:DNK327712 DXG327613:DXG327712 EHC327613:EHC327712 EQY327613:EQY327712 FAU327613:FAU327712 FKQ327613:FKQ327712 FUM327613:FUM327712 GEI327613:GEI327712 GOE327613:GOE327712 GYA327613:GYA327712 HHW327613:HHW327712 HRS327613:HRS327712 IBO327613:IBO327712 ILK327613:ILK327712 IVG327613:IVG327712 JFC327613:JFC327712 JOY327613:JOY327712 JYU327613:JYU327712 KIQ327613:KIQ327712 KSM327613:KSM327712 LCI327613:LCI327712 LME327613:LME327712 LWA327613:LWA327712 MFW327613:MFW327712 MPS327613:MPS327712 MZO327613:MZO327712 NJK327613:NJK327712 NTG327613:NTG327712 ODC327613:ODC327712 OMY327613:OMY327712 OWU327613:OWU327712 PGQ327613:PGQ327712 PQM327613:PQM327712 QAI327613:QAI327712 QKE327613:QKE327712 QUA327613:QUA327712 RDW327613:RDW327712 RNS327613:RNS327712 RXO327613:RXO327712 SHK327613:SHK327712 SRG327613:SRG327712 TBC327613:TBC327712 TKY327613:TKY327712 TUU327613:TUU327712 UEQ327613:UEQ327712 UOM327613:UOM327712 UYI327613:UYI327712 VIE327613:VIE327712 VSA327613:VSA327712 WBW327613:WBW327712 WLS327613:WLS327712 WVO327613:WVO327712 G393149:G393248 JC393149:JC393248 SY393149:SY393248 ACU393149:ACU393248 AMQ393149:AMQ393248 AWM393149:AWM393248 BGI393149:BGI393248 BQE393149:BQE393248 CAA393149:CAA393248 CJW393149:CJW393248 CTS393149:CTS393248 DDO393149:DDO393248 DNK393149:DNK393248 DXG393149:DXG393248 EHC393149:EHC393248 EQY393149:EQY393248 FAU393149:FAU393248 FKQ393149:FKQ393248 FUM393149:FUM393248 GEI393149:GEI393248 GOE393149:GOE393248 GYA393149:GYA393248 HHW393149:HHW393248 HRS393149:HRS393248 IBO393149:IBO393248 ILK393149:ILK393248 IVG393149:IVG393248 JFC393149:JFC393248 JOY393149:JOY393248 JYU393149:JYU393248 KIQ393149:KIQ393248 KSM393149:KSM393248 LCI393149:LCI393248 LME393149:LME393248 LWA393149:LWA393248 MFW393149:MFW393248 MPS393149:MPS393248 MZO393149:MZO393248 NJK393149:NJK393248 NTG393149:NTG393248 ODC393149:ODC393248 OMY393149:OMY393248 OWU393149:OWU393248 PGQ393149:PGQ393248 PQM393149:PQM393248 QAI393149:QAI393248 QKE393149:QKE393248 QUA393149:QUA393248 RDW393149:RDW393248 RNS393149:RNS393248 RXO393149:RXO393248 SHK393149:SHK393248 SRG393149:SRG393248 TBC393149:TBC393248 TKY393149:TKY393248 TUU393149:TUU393248 UEQ393149:UEQ393248 UOM393149:UOM393248 UYI393149:UYI393248 VIE393149:VIE393248 VSA393149:VSA393248 WBW393149:WBW393248 WLS393149:WLS393248 WVO393149:WVO393248 G458685:G458784 JC458685:JC458784 SY458685:SY458784 ACU458685:ACU458784 AMQ458685:AMQ458784 AWM458685:AWM458784 BGI458685:BGI458784 BQE458685:BQE458784 CAA458685:CAA458784 CJW458685:CJW458784 CTS458685:CTS458784 DDO458685:DDO458784 DNK458685:DNK458784 DXG458685:DXG458784 EHC458685:EHC458784 EQY458685:EQY458784 FAU458685:FAU458784 FKQ458685:FKQ458784 FUM458685:FUM458784 GEI458685:GEI458784 GOE458685:GOE458784 GYA458685:GYA458784 HHW458685:HHW458784 HRS458685:HRS458784 IBO458685:IBO458784 ILK458685:ILK458784 IVG458685:IVG458784 JFC458685:JFC458784 JOY458685:JOY458784 JYU458685:JYU458784 KIQ458685:KIQ458784 KSM458685:KSM458784 LCI458685:LCI458784 LME458685:LME458784 LWA458685:LWA458784 MFW458685:MFW458784 MPS458685:MPS458784 MZO458685:MZO458784 NJK458685:NJK458784 NTG458685:NTG458784 ODC458685:ODC458784 OMY458685:OMY458784 OWU458685:OWU458784 PGQ458685:PGQ458784 PQM458685:PQM458784 QAI458685:QAI458784 QKE458685:QKE458784 QUA458685:QUA458784 RDW458685:RDW458784 RNS458685:RNS458784 RXO458685:RXO458784 SHK458685:SHK458784 SRG458685:SRG458784 TBC458685:TBC458784 TKY458685:TKY458784 TUU458685:TUU458784 UEQ458685:UEQ458784 UOM458685:UOM458784 UYI458685:UYI458784 VIE458685:VIE458784 VSA458685:VSA458784 WBW458685:WBW458784 WLS458685:WLS458784 WVO458685:WVO458784 G524221:G524320 JC524221:JC524320 SY524221:SY524320 ACU524221:ACU524320 AMQ524221:AMQ524320 AWM524221:AWM524320 BGI524221:BGI524320 BQE524221:BQE524320 CAA524221:CAA524320 CJW524221:CJW524320 CTS524221:CTS524320 DDO524221:DDO524320 DNK524221:DNK524320 DXG524221:DXG524320 EHC524221:EHC524320 EQY524221:EQY524320 FAU524221:FAU524320 FKQ524221:FKQ524320 FUM524221:FUM524320 GEI524221:GEI524320 GOE524221:GOE524320 GYA524221:GYA524320 HHW524221:HHW524320 HRS524221:HRS524320 IBO524221:IBO524320 ILK524221:ILK524320 IVG524221:IVG524320 JFC524221:JFC524320 JOY524221:JOY524320 JYU524221:JYU524320 KIQ524221:KIQ524320 KSM524221:KSM524320 LCI524221:LCI524320 LME524221:LME524320 LWA524221:LWA524320 MFW524221:MFW524320 MPS524221:MPS524320 MZO524221:MZO524320 NJK524221:NJK524320 NTG524221:NTG524320 ODC524221:ODC524320 OMY524221:OMY524320 OWU524221:OWU524320 PGQ524221:PGQ524320 PQM524221:PQM524320 QAI524221:QAI524320 QKE524221:QKE524320 QUA524221:QUA524320 RDW524221:RDW524320 RNS524221:RNS524320 RXO524221:RXO524320 SHK524221:SHK524320 SRG524221:SRG524320 TBC524221:TBC524320 TKY524221:TKY524320 TUU524221:TUU524320 UEQ524221:UEQ524320 UOM524221:UOM524320 UYI524221:UYI524320 VIE524221:VIE524320 VSA524221:VSA524320 WBW524221:WBW524320 WLS524221:WLS524320 WVO524221:WVO524320 G589757:G589856 JC589757:JC589856 SY589757:SY589856 ACU589757:ACU589856 AMQ589757:AMQ589856 AWM589757:AWM589856 BGI589757:BGI589856 BQE589757:BQE589856 CAA589757:CAA589856 CJW589757:CJW589856 CTS589757:CTS589856 DDO589757:DDO589856 DNK589757:DNK589856 DXG589757:DXG589856 EHC589757:EHC589856 EQY589757:EQY589856 FAU589757:FAU589856 FKQ589757:FKQ589856 FUM589757:FUM589856 GEI589757:GEI589856 GOE589757:GOE589856 GYA589757:GYA589856 HHW589757:HHW589856 HRS589757:HRS589856 IBO589757:IBO589856 ILK589757:ILK589856 IVG589757:IVG589856 JFC589757:JFC589856 JOY589757:JOY589856 JYU589757:JYU589856 KIQ589757:KIQ589856 KSM589757:KSM589856 LCI589757:LCI589856 LME589757:LME589856 LWA589757:LWA589856 MFW589757:MFW589856 MPS589757:MPS589856 MZO589757:MZO589856 NJK589757:NJK589856 NTG589757:NTG589856 ODC589757:ODC589856 OMY589757:OMY589856 OWU589757:OWU589856 PGQ589757:PGQ589856 PQM589757:PQM589856 QAI589757:QAI589856 QKE589757:QKE589856 QUA589757:QUA589856 RDW589757:RDW589856 RNS589757:RNS589856 RXO589757:RXO589856 SHK589757:SHK589856 SRG589757:SRG589856 TBC589757:TBC589856 TKY589757:TKY589856 TUU589757:TUU589856 UEQ589757:UEQ589856 UOM589757:UOM589856 UYI589757:UYI589856 VIE589757:VIE589856 VSA589757:VSA589856 WBW589757:WBW589856 WLS589757:WLS589856 WVO589757:WVO589856 G655293:G655392 JC655293:JC655392 SY655293:SY655392 ACU655293:ACU655392 AMQ655293:AMQ655392 AWM655293:AWM655392 BGI655293:BGI655392 BQE655293:BQE655392 CAA655293:CAA655392 CJW655293:CJW655392 CTS655293:CTS655392 DDO655293:DDO655392 DNK655293:DNK655392 DXG655293:DXG655392 EHC655293:EHC655392 EQY655293:EQY655392 FAU655293:FAU655392 FKQ655293:FKQ655392 FUM655293:FUM655392 GEI655293:GEI655392 GOE655293:GOE655392 GYA655293:GYA655392 HHW655293:HHW655392 HRS655293:HRS655392 IBO655293:IBO655392 ILK655293:ILK655392 IVG655293:IVG655392 JFC655293:JFC655392 JOY655293:JOY655392 JYU655293:JYU655392 KIQ655293:KIQ655392 KSM655293:KSM655392 LCI655293:LCI655392 LME655293:LME655392 LWA655293:LWA655392 MFW655293:MFW655392 MPS655293:MPS655392 MZO655293:MZO655392 NJK655293:NJK655392 NTG655293:NTG655392 ODC655293:ODC655392 OMY655293:OMY655392 OWU655293:OWU655392 PGQ655293:PGQ655392 PQM655293:PQM655392 QAI655293:QAI655392 QKE655293:QKE655392 QUA655293:QUA655392 RDW655293:RDW655392 RNS655293:RNS655392 RXO655293:RXO655392 SHK655293:SHK655392 SRG655293:SRG655392 TBC655293:TBC655392 TKY655293:TKY655392 TUU655293:TUU655392 UEQ655293:UEQ655392 UOM655293:UOM655392 UYI655293:UYI655392 VIE655293:VIE655392 VSA655293:VSA655392 WBW655293:WBW655392 WLS655293:WLS655392 WVO655293:WVO655392 G720829:G720928 JC720829:JC720928 SY720829:SY720928 ACU720829:ACU720928 AMQ720829:AMQ720928 AWM720829:AWM720928 BGI720829:BGI720928 BQE720829:BQE720928 CAA720829:CAA720928 CJW720829:CJW720928 CTS720829:CTS720928 DDO720829:DDO720928 DNK720829:DNK720928 DXG720829:DXG720928 EHC720829:EHC720928 EQY720829:EQY720928 FAU720829:FAU720928 FKQ720829:FKQ720928 FUM720829:FUM720928 GEI720829:GEI720928 GOE720829:GOE720928 GYA720829:GYA720928 HHW720829:HHW720928 HRS720829:HRS720928 IBO720829:IBO720928 ILK720829:ILK720928 IVG720829:IVG720928 JFC720829:JFC720928 JOY720829:JOY720928 JYU720829:JYU720928 KIQ720829:KIQ720928 KSM720829:KSM720928 LCI720829:LCI720928 LME720829:LME720928 LWA720829:LWA720928 MFW720829:MFW720928 MPS720829:MPS720928 MZO720829:MZO720928 NJK720829:NJK720928 NTG720829:NTG720928 ODC720829:ODC720928 OMY720829:OMY720928 OWU720829:OWU720928 PGQ720829:PGQ720928 PQM720829:PQM720928 QAI720829:QAI720928 QKE720829:QKE720928 QUA720829:QUA720928 RDW720829:RDW720928 RNS720829:RNS720928 RXO720829:RXO720928 SHK720829:SHK720928 SRG720829:SRG720928 TBC720829:TBC720928 TKY720829:TKY720928 TUU720829:TUU720928 UEQ720829:UEQ720928 UOM720829:UOM720928 UYI720829:UYI720928 VIE720829:VIE720928 VSA720829:VSA720928 WBW720829:WBW720928 WLS720829:WLS720928 WVO720829:WVO720928 G786365:G786464 JC786365:JC786464 SY786365:SY786464 ACU786365:ACU786464 AMQ786365:AMQ786464 AWM786365:AWM786464 BGI786365:BGI786464 BQE786365:BQE786464 CAA786365:CAA786464 CJW786365:CJW786464 CTS786365:CTS786464 DDO786365:DDO786464 DNK786365:DNK786464 DXG786365:DXG786464 EHC786365:EHC786464 EQY786365:EQY786464 FAU786365:FAU786464 FKQ786365:FKQ786464 FUM786365:FUM786464 GEI786365:GEI786464 GOE786365:GOE786464 GYA786365:GYA786464 HHW786365:HHW786464 HRS786365:HRS786464 IBO786365:IBO786464 ILK786365:ILK786464 IVG786365:IVG786464 JFC786365:JFC786464 JOY786365:JOY786464 JYU786365:JYU786464 KIQ786365:KIQ786464 KSM786365:KSM786464 LCI786365:LCI786464 LME786365:LME786464 LWA786365:LWA786464 MFW786365:MFW786464 MPS786365:MPS786464 MZO786365:MZO786464 NJK786365:NJK786464 NTG786365:NTG786464 ODC786365:ODC786464 OMY786365:OMY786464 OWU786365:OWU786464 PGQ786365:PGQ786464 PQM786365:PQM786464 QAI786365:QAI786464 QKE786365:QKE786464 QUA786365:QUA786464 RDW786365:RDW786464 RNS786365:RNS786464 RXO786365:RXO786464 SHK786365:SHK786464 SRG786365:SRG786464 TBC786365:TBC786464 TKY786365:TKY786464 TUU786365:TUU786464 UEQ786365:UEQ786464 UOM786365:UOM786464 UYI786365:UYI786464 VIE786365:VIE786464 VSA786365:VSA786464 WBW786365:WBW786464 WLS786365:WLS786464 WVO786365:WVO786464 G851901:G852000 JC851901:JC852000 SY851901:SY852000 ACU851901:ACU852000 AMQ851901:AMQ852000 AWM851901:AWM852000 BGI851901:BGI852000 BQE851901:BQE852000 CAA851901:CAA852000 CJW851901:CJW852000 CTS851901:CTS852000 DDO851901:DDO852000 DNK851901:DNK852000 DXG851901:DXG852000 EHC851901:EHC852000 EQY851901:EQY852000 FAU851901:FAU852000 FKQ851901:FKQ852000 FUM851901:FUM852000 GEI851901:GEI852000 GOE851901:GOE852000 GYA851901:GYA852000 HHW851901:HHW852000 HRS851901:HRS852000 IBO851901:IBO852000 ILK851901:ILK852000 IVG851901:IVG852000 JFC851901:JFC852000 JOY851901:JOY852000 JYU851901:JYU852000 KIQ851901:KIQ852000 KSM851901:KSM852000 LCI851901:LCI852000 LME851901:LME852000 LWA851901:LWA852000 MFW851901:MFW852000 MPS851901:MPS852000 MZO851901:MZO852000 NJK851901:NJK852000 NTG851901:NTG852000 ODC851901:ODC852000 OMY851901:OMY852000 OWU851901:OWU852000 PGQ851901:PGQ852000 PQM851901:PQM852000 QAI851901:QAI852000 QKE851901:QKE852000 QUA851901:QUA852000 RDW851901:RDW852000 RNS851901:RNS852000 RXO851901:RXO852000 SHK851901:SHK852000 SRG851901:SRG852000 TBC851901:TBC852000 TKY851901:TKY852000 TUU851901:TUU852000 UEQ851901:UEQ852000 UOM851901:UOM852000 UYI851901:UYI852000 VIE851901:VIE852000 VSA851901:VSA852000 WBW851901:WBW852000 WLS851901:WLS852000 WVO851901:WVO852000 G917437:G917536 JC917437:JC917536 SY917437:SY917536 ACU917437:ACU917536 AMQ917437:AMQ917536 AWM917437:AWM917536 BGI917437:BGI917536 BQE917437:BQE917536 CAA917437:CAA917536 CJW917437:CJW917536 CTS917437:CTS917536 DDO917437:DDO917536 DNK917437:DNK917536 DXG917437:DXG917536 EHC917437:EHC917536 EQY917437:EQY917536 FAU917437:FAU917536 FKQ917437:FKQ917536 FUM917437:FUM917536 GEI917437:GEI917536 GOE917437:GOE917536 GYA917437:GYA917536 HHW917437:HHW917536 HRS917437:HRS917536 IBO917437:IBO917536 ILK917437:ILK917536 IVG917437:IVG917536 JFC917437:JFC917536 JOY917437:JOY917536 JYU917437:JYU917536 KIQ917437:KIQ917536 KSM917437:KSM917536 LCI917437:LCI917536 LME917437:LME917536 LWA917437:LWA917536 MFW917437:MFW917536 MPS917437:MPS917536 MZO917437:MZO917536 NJK917437:NJK917536 NTG917437:NTG917536 ODC917437:ODC917536 OMY917437:OMY917536 OWU917437:OWU917536 PGQ917437:PGQ917536 PQM917437:PQM917536 QAI917437:QAI917536 QKE917437:QKE917536 QUA917437:QUA917536 RDW917437:RDW917536 RNS917437:RNS917536 RXO917437:RXO917536 SHK917437:SHK917536 SRG917437:SRG917536 TBC917437:TBC917536 TKY917437:TKY917536 TUU917437:TUU917536 UEQ917437:UEQ917536 UOM917437:UOM917536 UYI917437:UYI917536 VIE917437:VIE917536 VSA917437:VSA917536 WBW917437:WBW917536 WLS917437:WLS917536 WVO917437:WVO917536 G982973:G983072 JC982973:JC983072 SY982973:SY983072 ACU982973:ACU983072 AMQ982973:AMQ983072 AWM982973:AWM983072 BGI982973:BGI983072 BQE982973:BQE983072 CAA982973:CAA983072 CJW982973:CJW983072 CTS982973:CTS983072 DDO982973:DDO983072 DNK982973:DNK983072 DXG982973:DXG983072 EHC982973:EHC983072 EQY982973:EQY983072 FAU982973:FAU983072 FKQ982973:FKQ983072 FUM982973:FUM983072 GEI982973:GEI983072 GOE982973:GOE983072 GYA982973:GYA983072 HHW982973:HHW983072 HRS982973:HRS983072 IBO982973:IBO983072 ILK982973:ILK983072 IVG982973:IVG983072 JFC982973:JFC983072 JOY982973:JOY983072 JYU982973:JYU983072 KIQ982973:KIQ983072 KSM982973:KSM983072 LCI982973:LCI983072 LME982973:LME983072 LWA982973:LWA983072 MFW982973:MFW983072 MPS982973:MPS983072 MZO982973:MZO983072 NJK982973:NJK983072 NTG982973:NTG983072 ODC982973:ODC983072 OMY982973:OMY983072 OWU982973:OWU983072 PGQ982973:PGQ983072 PQM982973:PQM983072 QAI982973:QAI983072 QKE982973:QKE983072 QUA982973:QUA983072 RDW982973:RDW983072 RNS982973:RNS983072 RXO982973:RXO983072 SHK982973:SHK983072 SRG982973:SRG983072 TBC982973:TBC983072 TKY982973:TKY983072 TUU982973:TUU983072 UEQ982973:UEQ983072 UOM982973:UOM983072 UYI982973:UYI983072 VIE982973:VIE983072 VSA982973:VSA983072 WBW982973:WBW983072 WLS982973:WLS983072 WVO982973:WVO983072 G65588:G65589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4:G131125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0:G196661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6:G262197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2:G327733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8:G393269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4:G458805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0:G524341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6:G589877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2:G655413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8:G720949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4:G786485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0:G852021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6:G917557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2:G983093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WVO8:WVO48 WLS8:WLS48 WBW8:WBW48 VSA8:VSA48 VIE8:VIE48 UYI8:UYI48 UOM8:UOM48 UEQ8:UEQ48 TUU8:TUU48 TKY8:TKY48 TBC8:TBC48 SRG8:SRG48 SHK8:SHK48 RXO8:RXO48 RNS8:RNS48 RDW8:RDW48 QUA8:QUA48 QKE8:QKE48 QAI8:QAI48 PQM8:PQM48 PGQ8:PGQ48 OWU8:OWU48 OMY8:OMY48 ODC8:ODC48 NTG8:NTG48 NJK8:NJK48 MZO8:MZO48 MPS8:MPS48 MFW8:MFW48 LWA8:LWA48 LME8:LME48 LCI8:LCI48 KSM8:KSM48 KIQ8:KIQ48 JYU8:JYU48 JOY8:JOY48 JFC8:JFC48 IVG8:IVG48 ILK8:ILK48 IBO8:IBO48 HRS8:HRS48 HHW8:HHW48 GYA8:GYA48 GOE8:GOE48 GEI8:GEI48 FUM8:FUM48 FKQ8:FKQ48 FAU8:FAU48 EQY8:EQY48 EHC8:EHC48 DXG8:DXG48 DNK8:DNK48 DDO8:DDO48 CTS8:CTS48 CJW8:CJW48 CAA8:CAA48 BQE8:BQE48 BGI8:BGI48 AWM8:AWM48 AMQ8:AMQ48 ACU8:ACU48 SY8:SY48 JC8:JC48 G8:G49">
      <formula1>$BB$1:$BB$14</formula1>
    </dataValidation>
    <dataValidation type="list" allowBlank="1" showErrorMessage="1" sqref="JC49:JC53 WVO982964:WVO982972 WLS982964:WLS982972 WBW982964:WBW982972 VSA982964:VSA982972 VIE982964:VIE982972 UYI982964:UYI982972 UOM982964:UOM982972 UEQ982964:UEQ982972 TUU982964:TUU982972 TKY982964:TKY982972 TBC982964:TBC982972 SRG982964:SRG982972 SHK982964:SHK982972 RXO982964:RXO982972 RNS982964:RNS982972 RDW982964:RDW982972 QUA982964:QUA982972 QKE982964:QKE982972 QAI982964:QAI982972 PQM982964:PQM982972 PGQ982964:PGQ982972 OWU982964:OWU982972 OMY982964:OMY982972 ODC982964:ODC982972 NTG982964:NTG982972 NJK982964:NJK982972 MZO982964:MZO982972 MPS982964:MPS982972 MFW982964:MFW982972 LWA982964:LWA982972 LME982964:LME982972 LCI982964:LCI982972 KSM982964:KSM982972 KIQ982964:KIQ982972 JYU982964:JYU982972 JOY982964:JOY982972 JFC982964:JFC982972 IVG982964:IVG982972 ILK982964:ILK982972 IBO982964:IBO982972 HRS982964:HRS982972 HHW982964:HHW982972 GYA982964:GYA982972 GOE982964:GOE982972 GEI982964:GEI982972 FUM982964:FUM982972 FKQ982964:FKQ982972 FAU982964:FAU982972 EQY982964:EQY982972 EHC982964:EHC982972 DXG982964:DXG982972 DNK982964:DNK982972 DDO982964:DDO982972 CTS982964:CTS982972 CJW982964:CJW982972 CAA982964:CAA982972 BQE982964:BQE982972 BGI982964:BGI982972 AWM982964:AWM982972 AMQ982964:AMQ982972 ACU982964:ACU982972 SY982964:SY982972 JC982964:JC982972 G982964:G982972 WVO917428:WVO917436 WLS917428:WLS917436 WBW917428:WBW917436 VSA917428:VSA917436 VIE917428:VIE917436 UYI917428:UYI917436 UOM917428:UOM917436 UEQ917428:UEQ917436 TUU917428:TUU917436 TKY917428:TKY917436 TBC917428:TBC917436 SRG917428:SRG917436 SHK917428:SHK917436 RXO917428:RXO917436 RNS917428:RNS917436 RDW917428:RDW917436 QUA917428:QUA917436 QKE917428:QKE917436 QAI917428:QAI917436 PQM917428:PQM917436 PGQ917428:PGQ917436 OWU917428:OWU917436 OMY917428:OMY917436 ODC917428:ODC917436 NTG917428:NTG917436 NJK917428:NJK917436 MZO917428:MZO917436 MPS917428:MPS917436 MFW917428:MFW917436 LWA917428:LWA917436 LME917428:LME917436 LCI917428:LCI917436 KSM917428:KSM917436 KIQ917428:KIQ917436 JYU917428:JYU917436 JOY917428:JOY917436 JFC917428:JFC917436 IVG917428:IVG917436 ILK917428:ILK917436 IBO917428:IBO917436 HRS917428:HRS917436 HHW917428:HHW917436 GYA917428:GYA917436 GOE917428:GOE917436 GEI917428:GEI917436 FUM917428:FUM917436 FKQ917428:FKQ917436 FAU917428:FAU917436 EQY917428:EQY917436 EHC917428:EHC917436 DXG917428:DXG917436 DNK917428:DNK917436 DDO917428:DDO917436 CTS917428:CTS917436 CJW917428:CJW917436 CAA917428:CAA917436 BQE917428:BQE917436 BGI917428:BGI917436 AWM917428:AWM917436 AMQ917428:AMQ917436 ACU917428:ACU917436 SY917428:SY917436 JC917428:JC917436 G917428:G917436 WVO851892:WVO851900 WLS851892:WLS851900 WBW851892:WBW851900 VSA851892:VSA851900 VIE851892:VIE851900 UYI851892:UYI851900 UOM851892:UOM851900 UEQ851892:UEQ851900 TUU851892:TUU851900 TKY851892:TKY851900 TBC851892:TBC851900 SRG851892:SRG851900 SHK851892:SHK851900 RXO851892:RXO851900 RNS851892:RNS851900 RDW851892:RDW851900 QUA851892:QUA851900 QKE851892:QKE851900 QAI851892:QAI851900 PQM851892:PQM851900 PGQ851892:PGQ851900 OWU851892:OWU851900 OMY851892:OMY851900 ODC851892:ODC851900 NTG851892:NTG851900 NJK851892:NJK851900 MZO851892:MZO851900 MPS851892:MPS851900 MFW851892:MFW851900 LWA851892:LWA851900 LME851892:LME851900 LCI851892:LCI851900 KSM851892:KSM851900 KIQ851892:KIQ851900 JYU851892:JYU851900 JOY851892:JOY851900 JFC851892:JFC851900 IVG851892:IVG851900 ILK851892:ILK851900 IBO851892:IBO851900 HRS851892:HRS851900 HHW851892:HHW851900 GYA851892:GYA851900 GOE851892:GOE851900 GEI851892:GEI851900 FUM851892:FUM851900 FKQ851892:FKQ851900 FAU851892:FAU851900 EQY851892:EQY851900 EHC851892:EHC851900 DXG851892:DXG851900 DNK851892:DNK851900 DDO851892:DDO851900 CTS851892:CTS851900 CJW851892:CJW851900 CAA851892:CAA851900 BQE851892:BQE851900 BGI851892:BGI851900 AWM851892:AWM851900 AMQ851892:AMQ851900 ACU851892:ACU851900 SY851892:SY851900 JC851892:JC851900 G851892:G851900 WVO786356:WVO786364 WLS786356:WLS786364 WBW786356:WBW786364 VSA786356:VSA786364 VIE786356:VIE786364 UYI786356:UYI786364 UOM786356:UOM786364 UEQ786356:UEQ786364 TUU786356:TUU786364 TKY786356:TKY786364 TBC786356:TBC786364 SRG786356:SRG786364 SHK786356:SHK786364 RXO786356:RXO786364 RNS786356:RNS786364 RDW786356:RDW786364 QUA786356:QUA786364 QKE786356:QKE786364 QAI786356:QAI786364 PQM786356:PQM786364 PGQ786356:PGQ786364 OWU786356:OWU786364 OMY786356:OMY786364 ODC786356:ODC786364 NTG786356:NTG786364 NJK786356:NJK786364 MZO786356:MZO786364 MPS786356:MPS786364 MFW786356:MFW786364 LWA786356:LWA786364 LME786356:LME786364 LCI786356:LCI786364 KSM786356:KSM786364 KIQ786356:KIQ786364 JYU786356:JYU786364 JOY786356:JOY786364 JFC786356:JFC786364 IVG786356:IVG786364 ILK786356:ILK786364 IBO786356:IBO786364 HRS786356:HRS786364 HHW786356:HHW786364 GYA786356:GYA786364 GOE786356:GOE786364 GEI786356:GEI786364 FUM786356:FUM786364 FKQ786356:FKQ786364 FAU786356:FAU786364 EQY786356:EQY786364 EHC786356:EHC786364 DXG786356:DXG786364 DNK786356:DNK786364 DDO786356:DDO786364 CTS786356:CTS786364 CJW786356:CJW786364 CAA786356:CAA786364 BQE786356:BQE786364 BGI786356:BGI786364 AWM786356:AWM786364 AMQ786356:AMQ786364 ACU786356:ACU786364 SY786356:SY786364 JC786356:JC786364 G786356:G786364 WVO720820:WVO720828 WLS720820:WLS720828 WBW720820:WBW720828 VSA720820:VSA720828 VIE720820:VIE720828 UYI720820:UYI720828 UOM720820:UOM720828 UEQ720820:UEQ720828 TUU720820:TUU720828 TKY720820:TKY720828 TBC720820:TBC720828 SRG720820:SRG720828 SHK720820:SHK720828 RXO720820:RXO720828 RNS720820:RNS720828 RDW720820:RDW720828 QUA720820:QUA720828 QKE720820:QKE720828 QAI720820:QAI720828 PQM720820:PQM720828 PGQ720820:PGQ720828 OWU720820:OWU720828 OMY720820:OMY720828 ODC720820:ODC720828 NTG720820:NTG720828 NJK720820:NJK720828 MZO720820:MZO720828 MPS720820:MPS720828 MFW720820:MFW720828 LWA720820:LWA720828 LME720820:LME720828 LCI720820:LCI720828 KSM720820:KSM720828 KIQ720820:KIQ720828 JYU720820:JYU720828 JOY720820:JOY720828 JFC720820:JFC720828 IVG720820:IVG720828 ILK720820:ILK720828 IBO720820:IBO720828 HRS720820:HRS720828 HHW720820:HHW720828 GYA720820:GYA720828 GOE720820:GOE720828 GEI720820:GEI720828 FUM720820:FUM720828 FKQ720820:FKQ720828 FAU720820:FAU720828 EQY720820:EQY720828 EHC720820:EHC720828 DXG720820:DXG720828 DNK720820:DNK720828 DDO720820:DDO720828 CTS720820:CTS720828 CJW720820:CJW720828 CAA720820:CAA720828 BQE720820:BQE720828 BGI720820:BGI720828 AWM720820:AWM720828 AMQ720820:AMQ720828 ACU720820:ACU720828 SY720820:SY720828 JC720820:JC720828 G720820:G720828 WVO655284:WVO655292 WLS655284:WLS655292 WBW655284:WBW655292 VSA655284:VSA655292 VIE655284:VIE655292 UYI655284:UYI655292 UOM655284:UOM655292 UEQ655284:UEQ655292 TUU655284:TUU655292 TKY655284:TKY655292 TBC655284:TBC655292 SRG655284:SRG655292 SHK655284:SHK655292 RXO655284:RXO655292 RNS655284:RNS655292 RDW655284:RDW655292 QUA655284:QUA655292 QKE655284:QKE655292 QAI655284:QAI655292 PQM655284:PQM655292 PGQ655284:PGQ655292 OWU655284:OWU655292 OMY655284:OMY655292 ODC655284:ODC655292 NTG655284:NTG655292 NJK655284:NJK655292 MZO655284:MZO655292 MPS655284:MPS655292 MFW655284:MFW655292 LWA655284:LWA655292 LME655284:LME655292 LCI655284:LCI655292 KSM655284:KSM655292 KIQ655284:KIQ655292 JYU655284:JYU655292 JOY655284:JOY655292 JFC655284:JFC655292 IVG655284:IVG655292 ILK655284:ILK655292 IBO655284:IBO655292 HRS655284:HRS655292 HHW655284:HHW655292 GYA655284:GYA655292 GOE655284:GOE655292 GEI655284:GEI655292 FUM655284:FUM655292 FKQ655284:FKQ655292 FAU655284:FAU655292 EQY655284:EQY655292 EHC655284:EHC655292 DXG655284:DXG655292 DNK655284:DNK655292 DDO655284:DDO655292 CTS655284:CTS655292 CJW655284:CJW655292 CAA655284:CAA655292 BQE655284:BQE655292 BGI655284:BGI655292 AWM655284:AWM655292 AMQ655284:AMQ655292 ACU655284:ACU655292 SY655284:SY655292 JC655284:JC655292 G655284:G655292 WVO589748:WVO589756 WLS589748:WLS589756 WBW589748:WBW589756 VSA589748:VSA589756 VIE589748:VIE589756 UYI589748:UYI589756 UOM589748:UOM589756 UEQ589748:UEQ589756 TUU589748:TUU589756 TKY589748:TKY589756 TBC589748:TBC589756 SRG589748:SRG589756 SHK589748:SHK589756 RXO589748:RXO589756 RNS589748:RNS589756 RDW589748:RDW589756 QUA589748:QUA589756 QKE589748:QKE589756 QAI589748:QAI589756 PQM589748:PQM589756 PGQ589748:PGQ589756 OWU589748:OWU589756 OMY589748:OMY589756 ODC589748:ODC589756 NTG589748:NTG589756 NJK589748:NJK589756 MZO589748:MZO589756 MPS589748:MPS589756 MFW589748:MFW589756 LWA589748:LWA589756 LME589748:LME589756 LCI589748:LCI589756 KSM589748:KSM589756 KIQ589748:KIQ589756 JYU589748:JYU589756 JOY589748:JOY589756 JFC589748:JFC589756 IVG589748:IVG589756 ILK589748:ILK589756 IBO589748:IBO589756 HRS589748:HRS589756 HHW589748:HHW589756 GYA589748:GYA589756 GOE589748:GOE589756 GEI589748:GEI589756 FUM589748:FUM589756 FKQ589748:FKQ589756 FAU589748:FAU589756 EQY589748:EQY589756 EHC589748:EHC589756 DXG589748:DXG589756 DNK589748:DNK589756 DDO589748:DDO589756 CTS589748:CTS589756 CJW589748:CJW589756 CAA589748:CAA589756 BQE589748:BQE589756 BGI589748:BGI589756 AWM589748:AWM589756 AMQ589748:AMQ589756 ACU589748:ACU589756 SY589748:SY589756 JC589748:JC589756 G589748:G589756 WVO524212:WVO524220 WLS524212:WLS524220 WBW524212:WBW524220 VSA524212:VSA524220 VIE524212:VIE524220 UYI524212:UYI524220 UOM524212:UOM524220 UEQ524212:UEQ524220 TUU524212:TUU524220 TKY524212:TKY524220 TBC524212:TBC524220 SRG524212:SRG524220 SHK524212:SHK524220 RXO524212:RXO524220 RNS524212:RNS524220 RDW524212:RDW524220 QUA524212:QUA524220 QKE524212:QKE524220 QAI524212:QAI524220 PQM524212:PQM524220 PGQ524212:PGQ524220 OWU524212:OWU524220 OMY524212:OMY524220 ODC524212:ODC524220 NTG524212:NTG524220 NJK524212:NJK524220 MZO524212:MZO524220 MPS524212:MPS524220 MFW524212:MFW524220 LWA524212:LWA524220 LME524212:LME524220 LCI524212:LCI524220 KSM524212:KSM524220 KIQ524212:KIQ524220 JYU524212:JYU524220 JOY524212:JOY524220 JFC524212:JFC524220 IVG524212:IVG524220 ILK524212:ILK524220 IBO524212:IBO524220 HRS524212:HRS524220 HHW524212:HHW524220 GYA524212:GYA524220 GOE524212:GOE524220 GEI524212:GEI524220 FUM524212:FUM524220 FKQ524212:FKQ524220 FAU524212:FAU524220 EQY524212:EQY524220 EHC524212:EHC524220 DXG524212:DXG524220 DNK524212:DNK524220 DDO524212:DDO524220 CTS524212:CTS524220 CJW524212:CJW524220 CAA524212:CAA524220 BQE524212:BQE524220 BGI524212:BGI524220 AWM524212:AWM524220 AMQ524212:AMQ524220 ACU524212:ACU524220 SY524212:SY524220 JC524212:JC524220 G524212:G524220 WVO458676:WVO458684 WLS458676:WLS458684 WBW458676:WBW458684 VSA458676:VSA458684 VIE458676:VIE458684 UYI458676:UYI458684 UOM458676:UOM458684 UEQ458676:UEQ458684 TUU458676:TUU458684 TKY458676:TKY458684 TBC458676:TBC458684 SRG458676:SRG458684 SHK458676:SHK458684 RXO458676:RXO458684 RNS458676:RNS458684 RDW458676:RDW458684 QUA458676:QUA458684 QKE458676:QKE458684 QAI458676:QAI458684 PQM458676:PQM458684 PGQ458676:PGQ458684 OWU458676:OWU458684 OMY458676:OMY458684 ODC458676:ODC458684 NTG458676:NTG458684 NJK458676:NJK458684 MZO458676:MZO458684 MPS458676:MPS458684 MFW458676:MFW458684 LWA458676:LWA458684 LME458676:LME458684 LCI458676:LCI458684 KSM458676:KSM458684 KIQ458676:KIQ458684 JYU458676:JYU458684 JOY458676:JOY458684 JFC458676:JFC458684 IVG458676:IVG458684 ILK458676:ILK458684 IBO458676:IBO458684 HRS458676:HRS458684 HHW458676:HHW458684 GYA458676:GYA458684 GOE458676:GOE458684 GEI458676:GEI458684 FUM458676:FUM458684 FKQ458676:FKQ458684 FAU458676:FAU458684 EQY458676:EQY458684 EHC458676:EHC458684 DXG458676:DXG458684 DNK458676:DNK458684 DDO458676:DDO458684 CTS458676:CTS458684 CJW458676:CJW458684 CAA458676:CAA458684 BQE458676:BQE458684 BGI458676:BGI458684 AWM458676:AWM458684 AMQ458676:AMQ458684 ACU458676:ACU458684 SY458676:SY458684 JC458676:JC458684 G458676:G458684 WVO393140:WVO393148 WLS393140:WLS393148 WBW393140:WBW393148 VSA393140:VSA393148 VIE393140:VIE393148 UYI393140:UYI393148 UOM393140:UOM393148 UEQ393140:UEQ393148 TUU393140:TUU393148 TKY393140:TKY393148 TBC393140:TBC393148 SRG393140:SRG393148 SHK393140:SHK393148 RXO393140:RXO393148 RNS393140:RNS393148 RDW393140:RDW393148 QUA393140:QUA393148 QKE393140:QKE393148 QAI393140:QAI393148 PQM393140:PQM393148 PGQ393140:PGQ393148 OWU393140:OWU393148 OMY393140:OMY393148 ODC393140:ODC393148 NTG393140:NTG393148 NJK393140:NJK393148 MZO393140:MZO393148 MPS393140:MPS393148 MFW393140:MFW393148 LWA393140:LWA393148 LME393140:LME393148 LCI393140:LCI393148 KSM393140:KSM393148 KIQ393140:KIQ393148 JYU393140:JYU393148 JOY393140:JOY393148 JFC393140:JFC393148 IVG393140:IVG393148 ILK393140:ILK393148 IBO393140:IBO393148 HRS393140:HRS393148 HHW393140:HHW393148 GYA393140:GYA393148 GOE393140:GOE393148 GEI393140:GEI393148 FUM393140:FUM393148 FKQ393140:FKQ393148 FAU393140:FAU393148 EQY393140:EQY393148 EHC393140:EHC393148 DXG393140:DXG393148 DNK393140:DNK393148 DDO393140:DDO393148 CTS393140:CTS393148 CJW393140:CJW393148 CAA393140:CAA393148 BQE393140:BQE393148 BGI393140:BGI393148 AWM393140:AWM393148 AMQ393140:AMQ393148 ACU393140:ACU393148 SY393140:SY393148 JC393140:JC393148 G393140:G393148 WVO327604:WVO327612 WLS327604:WLS327612 WBW327604:WBW327612 VSA327604:VSA327612 VIE327604:VIE327612 UYI327604:UYI327612 UOM327604:UOM327612 UEQ327604:UEQ327612 TUU327604:TUU327612 TKY327604:TKY327612 TBC327604:TBC327612 SRG327604:SRG327612 SHK327604:SHK327612 RXO327604:RXO327612 RNS327604:RNS327612 RDW327604:RDW327612 QUA327604:QUA327612 QKE327604:QKE327612 QAI327604:QAI327612 PQM327604:PQM327612 PGQ327604:PGQ327612 OWU327604:OWU327612 OMY327604:OMY327612 ODC327604:ODC327612 NTG327604:NTG327612 NJK327604:NJK327612 MZO327604:MZO327612 MPS327604:MPS327612 MFW327604:MFW327612 LWA327604:LWA327612 LME327604:LME327612 LCI327604:LCI327612 KSM327604:KSM327612 KIQ327604:KIQ327612 JYU327604:JYU327612 JOY327604:JOY327612 JFC327604:JFC327612 IVG327604:IVG327612 ILK327604:ILK327612 IBO327604:IBO327612 HRS327604:HRS327612 HHW327604:HHW327612 GYA327604:GYA327612 GOE327604:GOE327612 GEI327604:GEI327612 FUM327604:FUM327612 FKQ327604:FKQ327612 FAU327604:FAU327612 EQY327604:EQY327612 EHC327604:EHC327612 DXG327604:DXG327612 DNK327604:DNK327612 DDO327604:DDO327612 CTS327604:CTS327612 CJW327604:CJW327612 CAA327604:CAA327612 BQE327604:BQE327612 BGI327604:BGI327612 AWM327604:AWM327612 AMQ327604:AMQ327612 ACU327604:ACU327612 SY327604:SY327612 JC327604:JC327612 G327604:G327612 WVO262068:WVO262076 WLS262068:WLS262076 WBW262068:WBW262076 VSA262068:VSA262076 VIE262068:VIE262076 UYI262068:UYI262076 UOM262068:UOM262076 UEQ262068:UEQ262076 TUU262068:TUU262076 TKY262068:TKY262076 TBC262068:TBC262076 SRG262068:SRG262076 SHK262068:SHK262076 RXO262068:RXO262076 RNS262068:RNS262076 RDW262068:RDW262076 QUA262068:QUA262076 QKE262068:QKE262076 QAI262068:QAI262076 PQM262068:PQM262076 PGQ262068:PGQ262076 OWU262068:OWU262076 OMY262068:OMY262076 ODC262068:ODC262076 NTG262068:NTG262076 NJK262068:NJK262076 MZO262068:MZO262076 MPS262068:MPS262076 MFW262068:MFW262076 LWA262068:LWA262076 LME262068:LME262076 LCI262068:LCI262076 KSM262068:KSM262076 KIQ262068:KIQ262076 JYU262068:JYU262076 JOY262068:JOY262076 JFC262068:JFC262076 IVG262068:IVG262076 ILK262068:ILK262076 IBO262068:IBO262076 HRS262068:HRS262076 HHW262068:HHW262076 GYA262068:GYA262076 GOE262068:GOE262076 GEI262068:GEI262076 FUM262068:FUM262076 FKQ262068:FKQ262076 FAU262068:FAU262076 EQY262068:EQY262076 EHC262068:EHC262076 DXG262068:DXG262076 DNK262068:DNK262076 DDO262068:DDO262076 CTS262068:CTS262076 CJW262068:CJW262076 CAA262068:CAA262076 BQE262068:BQE262076 BGI262068:BGI262076 AWM262068:AWM262076 AMQ262068:AMQ262076 ACU262068:ACU262076 SY262068:SY262076 JC262068:JC262076 G262068:G262076 WVO196532:WVO196540 WLS196532:WLS196540 WBW196532:WBW196540 VSA196532:VSA196540 VIE196532:VIE196540 UYI196532:UYI196540 UOM196532:UOM196540 UEQ196532:UEQ196540 TUU196532:TUU196540 TKY196532:TKY196540 TBC196532:TBC196540 SRG196532:SRG196540 SHK196532:SHK196540 RXO196532:RXO196540 RNS196532:RNS196540 RDW196532:RDW196540 QUA196532:QUA196540 QKE196532:QKE196540 QAI196532:QAI196540 PQM196532:PQM196540 PGQ196532:PGQ196540 OWU196532:OWU196540 OMY196532:OMY196540 ODC196532:ODC196540 NTG196532:NTG196540 NJK196532:NJK196540 MZO196532:MZO196540 MPS196532:MPS196540 MFW196532:MFW196540 LWA196532:LWA196540 LME196532:LME196540 LCI196532:LCI196540 KSM196532:KSM196540 KIQ196532:KIQ196540 JYU196532:JYU196540 JOY196532:JOY196540 JFC196532:JFC196540 IVG196532:IVG196540 ILK196532:ILK196540 IBO196532:IBO196540 HRS196532:HRS196540 HHW196532:HHW196540 GYA196532:GYA196540 GOE196532:GOE196540 GEI196532:GEI196540 FUM196532:FUM196540 FKQ196532:FKQ196540 FAU196532:FAU196540 EQY196532:EQY196540 EHC196532:EHC196540 DXG196532:DXG196540 DNK196532:DNK196540 DDO196532:DDO196540 CTS196532:CTS196540 CJW196532:CJW196540 CAA196532:CAA196540 BQE196532:BQE196540 BGI196532:BGI196540 AWM196532:AWM196540 AMQ196532:AMQ196540 ACU196532:ACU196540 SY196532:SY196540 JC196532:JC196540 G196532:G196540 WVO130996:WVO131004 WLS130996:WLS131004 WBW130996:WBW131004 VSA130996:VSA131004 VIE130996:VIE131004 UYI130996:UYI131004 UOM130996:UOM131004 UEQ130996:UEQ131004 TUU130996:TUU131004 TKY130996:TKY131004 TBC130996:TBC131004 SRG130996:SRG131004 SHK130996:SHK131004 RXO130996:RXO131004 RNS130996:RNS131004 RDW130996:RDW131004 QUA130996:QUA131004 QKE130996:QKE131004 QAI130996:QAI131004 PQM130996:PQM131004 PGQ130996:PGQ131004 OWU130996:OWU131004 OMY130996:OMY131004 ODC130996:ODC131004 NTG130996:NTG131004 NJK130996:NJK131004 MZO130996:MZO131004 MPS130996:MPS131004 MFW130996:MFW131004 LWA130996:LWA131004 LME130996:LME131004 LCI130996:LCI131004 KSM130996:KSM131004 KIQ130996:KIQ131004 JYU130996:JYU131004 JOY130996:JOY131004 JFC130996:JFC131004 IVG130996:IVG131004 ILK130996:ILK131004 IBO130996:IBO131004 HRS130996:HRS131004 HHW130996:HHW131004 GYA130996:GYA131004 GOE130996:GOE131004 GEI130996:GEI131004 FUM130996:FUM131004 FKQ130996:FKQ131004 FAU130996:FAU131004 EQY130996:EQY131004 EHC130996:EHC131004 DXG130996:DXG131004 DNK130996:DNK131004 DDO130996:DDO131004 CTS130996:CTS131004 CJW130996:CJW131004 CAA130996:CAA131004 BQE130996:BQE131004 BGI130996:BGI131004 AWM130996:AWM131004 AMQ130996:AMQ131004 ACU130996:ACU131004 SY130996:SY131004 JC130996:JC131004 G130996:G131004 WVO65460:WVO65468 WLS65460:WLS65468 WBW65460:WBW65468 VSA65460:VSA65468 VIE65460:VIE65468 UYI65460:UYI65468 UOM65460:UOM65468 UEQ65460:UEQ65468 TUU65460:TUU65468 TKY65460:TKY65468 TBC65460:TBC65468 SRG65460:SRG65468 SHK65460:SHK65468 RXO65460:RXO65468 RNS65460:RNS65468 RDW65460:RDW65468 QUA65460:QUA65468 QKE65460:QKE65468 QAI65460:QAI65468 PQM65460:PQM65468 PGQ65460:PGQ65468 OWU65460:OWU65468 OMY65460:OMY65468 ODC65460:ODC65468 NTG65460:NTG65468 NJK65460:NJK65468 MZO65460:MZO65468 MPS65460:MPS65468 MFW65460:MFW65468 LWA65460:LWA65468 LME65460:LME65468 LCI65460:LCI65468 KSM65460:KSM65468 KIQ65460:KIQ65468 JYU65460:JYU65468 JOY65460:JOY65468 JFC65460:JFC65468 IVG65460:IVG65468 ILK65460:ILK65468 IBO65460:IBO65468 HRS65460:HRS65468 HHW65460:HHW65468 GYA65460:GYA65468 GOE65460:GOE65468 GEI65460:GEI65468 FUM65460:FUM65468 FKQ65460:FKQ65468 FAU65460:FAU65468 EQY65460:EQY65468 EHC65460:EHC65468 DXG65460:DXG65468 DNK65460:DNK65468 DDO65460:DDO65468 CTS65460:CTS65468 CJW65460:CJW65468 CAA65460:CAA65468 BQE65460:BQE65468 BGI65460:BGI65468 AWM65460:AWM65468 AMQ65460:AMQ65468 ACU65460:ACU65468 SY65460:SY65468 JC65460:JC65468 G65460:G65468 WVO49:WVO53 WLS49:WLS53 WBW49:WBW53 VSA49:VSA53 VIE49:VIE53 UYI49:UYI53 UOM49:UOM53 UEQ49:UEQ53 TUU49:TUU53 TKY49:TKY53 TBC49:TBC53 SRG49:SRG53 SHK49:SHK53 RXO49:RXO53 RNS49:RNS53 RDW49:RDW53 QUA49:QUA53 QKE49:QKE53 QAI49:QAI53 PQM49:PQM53 PGQ49:PGQ53 OWU49:OWU53 OMY49:OMY53 ODC49:ODC53 NTG49:NTG53 NJK49:NJK53 MZO49:MZO53 MPS49:MPS53 MFW49:MFW53 LWA49:LWA53 LME49:LME53 LCI49:LCI53 KSM49:KSM53 KIQ49:KIQ53 JYU49:JYU53 JOY49:JOY53 JFC49:JFC53 IVG49:IVG53 ILK49:ILK53 IBO49:IBO53 HRS49:HRS53 HHW49:HHW53 GYA49:GYA53 GOE49:GOE53 GEI49:GEI53 FUM49:FUM53 FKQ49:FKQ53 FAU49:FAU53 EQY49:EQY53 EHC49:EHC53 DXG49:DXG53 DNK49:DNK53 DDO49:DDO53 CTS49:CTS53 CJW49:CJW53 CAA49:CAA53 BQE49:BQE53 BGI49:BGI53 AWM49:AWM53 AMQ49:AMQ53 ACU49:ACU53 SY49:SY53 G50:G53">
      <formula1>$BB$1:$BB$15</formula1>
    </dataValidation>
    <dataValidation type="list" allowBlank="1" showErrorMessage="1" sqref="R49:R53 JN49:JN53 TJ49:TJ53 ADF49:ADF53 ANB49:ANB53 AWX49:AWX53 BGT49:BGT53 BQP49:BQP53 CAL49:CAL53 CKH49:CKH53 CUD49:CUD53 DDZ49:DDZ53 DNV49:DNV53 DXR49:DXR53 EHN49:EHN53 ERJ49:ERJ53 FBF49:FBF53 FLB49:FLB53 FUX49:FUX53 GET49:GET53 GOP49:GOP53 GYL49:GYL53 HIH49:HIH53 HSD49:HSD53 IBZ49:IBZ53 ILV49:ILV53 IVR49:IVR53 JFN49:JFN53 JPJ49:JPJ53 JZF49:JZF53 KJB49:KJB53 KSX49:KSX53 LCT49:LCT53 LMP49:LMP53 LWL49:LWL53 MGH49:MGH53 MQD49:MQD53 MZZ49:MZZ53 NJV49:NJV53 NTR49:NTR53 ODN49:ODN53 ONJ49:ONJ53 OXF49:OXF53 PHB49:PHB53 PQX49:PQX53 QAT49:QAT53 QKP49:QKP53 QUL49:QUL53 REH49:REH53 ROD49:ROD53 RXZ49:RXZ53 SHV49:SHV53 SRR49:SRR53 TBN49:TBN53 TLJ49:TLJ53 TVF49:TVF53 UFB49:UFB53 UOX49:UOX53 UYT49:UYT53 VIP49:VIP53 VSL49:VSL53 WCH49:WCH53 WMD49:WMD53 WVZ49:WVZ53 R65460:R65468 JN65460:JN65468 TJ65460:TJ65468 ADF65460:ADF65468 ANB65460:ANB65468 AWX65460:AWX65468 BGT65460:BGT65468 BQP65460:BQP65468 CAL65460:CAL65468 CKH65460:CKH65468 CUD65460:CUD65468 DDZ65460:DDZ65468 DNV65460:DNV65468 DXR65460:DXR65468 EHN65460:EHN65468 ERJ65460:ERJ65468 FBF65460:FBF65468 FLB65460:FLB65468 FUX65460:FUX65468 GET65460:GET65468 GOP65460:GOP65468 GYL65460:GYL65468 HIH65460:HIH65468 HSD65460:HSD65468 IBZ65460:IBZ65468 ILV65460:ILV65468 IVR65460:IVR65468 JFN65460:JFN65468 JPJ65460:JPJ65468 JZF65460:JZF65468 KJB65460:KJB65468 KSX65460:KSX65468 LCT65460:LCT65468 LMP65460:LMP65468 LWL65460:LWL65468 MGH65460:MGH65468 MQD65460:MQD65468 MZZ65460:MZZ65468 NJV65460:NJV65468 NTR65460:NTR65468 ODN65460:ODN65468 ONJ65460:ONJ65468 OXF65460:OXF65468 PHB65460:PHB65468 PQX65460:PQX65468 QAT65460:QAT65468 QKP65460:QKP65468 QUL65460:QUL65468 REH65460:REH65468 ROD65460:ROD65468 RXZ65460:RXZ65468 SHV65460:SHV65468 SRR65460:SRR65468 TBN65460:TBN65468 TLJ65460:TLJ65468 TVF65460:TVF65468 UFB65460:UFB65468 UOX65460:UOX65468 UYT65460:UYT65468 VIP65460:VIP65468 VSL65460:VSL65468 WCH65460:WCH65468 WMD65460:WMD65468 WVZ65460:WVZ65468 R130996:R131004 JN130996:JN131004 TJ130996:TJ131004 ADF130996:ADF131004 ANB130996:ANB131004 AWX130996:AWX131004 BGT130996:BGT131004 BQP130996:BQP131004 CAL130996:CAL131004 CKH130996:CKH131004 CUD130996:CUD131004 DDZ130996:DDZ131004 DNV130996:DNV131004 DXR130996:DXR131004 EHN130996:EHN131004 ERJ130996:ERJ131004 FBF130996:FBF131004 FLB130996:FLB131004 FUX130996:FUX131004 GET130996:GET131004 GOP130996:GOP131004 GYL130996:GYL131004 HIH130996:HIH131004 HSD130996:HSD131004 IBZ130996:IBZ131004 ILV130996:ILV131004 IVR130996:IVR131004 JFN130996:JFN131004 JPJ130996:JPJ131004 JZF130996:JZF131004 KJB130996:KJB131004 KSX130996:KSX131004 LCT130996:LCT131004 LMP130996:LMP131004 LWL130996:LWL131004 MGH130996:MGH131004 MQD130996:MQD131004 MZZ130996:MZZ131004 NJV130996:NJV131004 NTR130996:NTR131004 ODN130996:ODN131004 ONJ130996:ONJ131004 OXF130996:OXF131004 PHB130996:PHB131004 PQX130996:PQX131004 QAT130996:QAT131004 QKP130996:QKP131004 QUL130996:QUL131004 REH130996:REH131004 ROD130996:ROD131004 RXZ130996:RXZ131004 SHV130996:SHV131004 SRR130996:SRR131004 TBN130996:TBN131004 TLJ130996:TLJ131004 TVF130996:TVF131004 UFB130996:UFB131004 UOX130996:UOX131004 UYT130996:UYT131004 VIP130996:VIP131004 VSL130996:VSL131004 WCH130996:WCH131004 WMD130996:WMD131004 WVZ130996:WVZ131004 R196532:R196540 JN196532:JN196540 TJ196532:TJ196540 ADF196532:ADF196540 ANB196532:ANB196540 AWX196532:AWX196540 BGT196532:BGT196540 BQP196532:BQP196540 CAL196532:CAL196540 CKH196532:CKH196540 CUD196532:CUD196540 DDZ196532:DDZ196540 DNV196532:DNV196540 DXR196532:DXR196540 EHN196532:EHN196540 ERJ196532:ERJ196540 FBF196532:FBF196540 FLB196532:FLB196540 FUX196532:FUX196540 GET196532:GET196540 GOP196532:GOP196540 GYL196532:GYL196540 HIH196532:HIH196540 HSD196532:HSD196540 IBZ196532:IBZ196540 ILV196532:ILV196540 IVR196532:IVR196540 JFN196532:JFN196540 JPJ196532:JPJ196540 JZF196532:JZF196540 KJB196532:KJB196540 KSX196532:KSX196540 LCT196532:LCT196540 LMP196532:LMP196540 LWL196532:LWL196540 MGH196532:MGH196540 MQD196532:MQD196540 MZZ196532:MZZ196540 NJV196532:NJV196540 NTR196532:NTR196540 ODN196532:ODN196540 ONJ196532:ONJ196540 OXF196532:OXF196540 PHB196532:PHB196540 PQX196532:PQX196540 QAT196532:QAT196540 QKP196532:QKP196540 QUL196532:QUL196540 REH196532:REH196540 ROD196532:ROD196540 RXZ196532:RXZ196540 SHV196532:SHV196540 SRR196532:SRR196540 TBN196532:TBN196540 TLJ196532:TLJ196540 TVF196532:TVF196540 UFB196532:UFB196540 UOX196532:UOX196540 UYT196532:UYT196540 VIP196532:VIP196540 VSL196532:VSL196540 WCH196532:WCH196540 WMD196532:WMD196540 WVZ196532:WVZ196540 R262068:R262076 JN262068:JN262076 TJ262068:TJ262076 ADF262068:ADF262076 ANB262068:ANB262076 AWX262068:AWX262076 BGT262068:BGT262076 BQP262068:BQP262076 CAL262068:CAL262076 CKH262068:CKH262076 CUD262068:CUD262076 DDZ262068:DDZ262076 DNV262068:DNV262076 DXR262068:DXR262076 EHN262068:EHN262076 ERJ262068:ERJ262076 FBF262068:FBF262076 FLB262068:FLB262076 FUX262068:FUX262076 GET262068:GET262076 GOP262068:GOP262076 GYL262068:GYL262076 HIH262068:HIH262076 HSD262068:HSD262076 IBZ262068:IBZ262076 ILV262068:ILV262076 IVR262068:IVR262076 JFN262068:JFN262076 JPJ262068:JPJ262076 JZF262068:JZF262076 KJB262068:KJB262076 KSX262068:KSX262076 LCT262068:LCT262076 LMP262068:LMP262076 LWL262068:LWL262076 MGH262068:MGH262076 MQD262068:MQD262076 MZZ262068:MZZ262076 NJV262068:NJV262076 NTR262068:NTR262076 ODN262068:ODN262076 ONJ262068:ONJ262076 OXF262068:OXF262076 PHB262068:PHB262076 PQX262068:PQX262076 QAT262068:QAT262076 QKP262068:QKP262076 QUL262068:QUL262076 REH262068:REH262076 ROD262068:ROD262076 RXZ262068:RXZ262076 SHV262068:SHV262076 SRR262068:SRR262076 TBN262068:TBN262076 TLJ262068:TLJ262076 TVF262068:TVF262076 UFB262068:UFB262076 UOX262068:UOX262076 UYT262068:UYT262076 VIP262068:VIP262076 VSL262068:VSL262076 WCH262068:WCH262076 WMD262068:WMD262076 WVZ262068:WVZ262076 R327604:R327612 JN327604:JN327612 TJ327604:TJ327612 ADF327604:ADF327612 ANB327604:ANB327612 AWX327604:AWX327612 BGT327604:BGT327612 BQP327604:BQP327612 CAL327604:CAL327612 CKH327604:CKH327612 CUD327604:CUD327612 DDZ327604:DDZ327612 DNV327604:DNV327612 DXR327604:DXR327612 EHN327604:EHN327612 ERJ327604:ERJ327612 FBF327604:FBF327612 FLB327604:FLB327612 FUX327604:FUX327612 GET327604:GET327612 GOP327604:GOP327612 GYL327604:GYL327612 HIH327604:HIH327612 HSD327604:HSD327612 IBZ327604:IBZ327612 ILV327604:ILV327612 IVR327604:IVR327612 JFN327604:JFN327612 JPJ327604:JPJ327612 JZF327604:JZF327612 KJB327604:KJB327612 KSX327604:KSX327612 LCT327604:LCT327612 LMP327604:LMP327612 LWL327604:LWL327612 MGH327604:MGH327612 MQD327604:MQD327612 MZZ327604:MZZ327612 NJV327604:NJV327612 NTR327604:NTR327612 ODN327604:ODN327612 ONJ327604:ONJ327612 OXF327604:OXF327612 PHB327604:PHB327612 PQX327604:PQX327612 QAT327604:QAT327612 QKP327604:QKP327612 QUL327604:QUL327612 REH327604:REH327612 ROD327604:ROD327612 RXZ327604:RXZ327612 SHV327604:SHV327612 SRR327604:SRR327612 TBN327604:TBN327612 TLJ327604:TLJ327612 TVF327604:TVF327612 UFB327604:UFB327612 UOX327604:UOX327612 UYT327604:UYT327612 VIP327604:VIP327612 VSL327604:VSL327612 WCH327604:WCH327612 WMD327604:WMD327612 WVZ327604:WVZ327612 R393140:R393148 JN393140:JN393148 TJ393140:TJ393148 ADF393140:ADF393148 ANB393140:ANB393148 AWX393140:AWX393148 BGT393140:BGT393148 BQP393140:BQP393148 CAL393140:CAL393148 CKH393140:CKH393148 CUD393140:CUD393148 DDZ393140:DDZ393148 DNV393140:DNV393148 DXR393140:DXR393148 EHN393140:EHN393148 ERJ393140:ERJ393148 FBF393140:FBF393148 FLB393140:FLB393148 FUX393140:FUX393148 GET393140:GET393148 GOP393140:GOP393148 GYL393140:GYL393148 HIH393140:HIH393148 HSD393140:HSD393148 IBZ393140:IBZ393148 ILV393140:ILV393148 IVR393140:IVR393148 JFN393140:JFN393148 JPJ393140:JPJ393148 JZF393140:JZF393148 KJB393140:KJB393148 KSX393140:KSX393148 LCT393140:LCT393148 LMP393140:LMP393148 LWL393140:LWL393148 MGH393140:MGH393148 MQD393140:MQD393148 MZZ393140:MZZ393148 NJV393140:NJV393148 NTR393140:NTR393148 ODN393140:ODN393148 ONJ393140:ONJ393148 OXF393140:OXF393148 PHB393140:PHB393148 PQX393140:PQX393148 QAT393140:QAT393148 QKP393140:QKP393148 QUL393140:QUL393148 REH393140:REH393148 ROD393140:ROD393148 RXZ393140:RXZ393148 SHV393140:SHV393148 SRR393140:SRR393148 TBN393140:TBN393148 TLJ393140:TLJ393148 TVF393140:TVF393148 UFB393140:UFB393148 UOX393140:UOX393148 UYT393140:UYT393148 VIP393140:VIP393148 VSL393140:VSL393148 WCH393140:WCH393148 WMD393140:WMD393148 WVZ393140:WVZ393148 R458676:R458684 JN458676:JN458684 TJ458676:TJ458684 ADF458676:ADF458684 ANB458676:ANB458684 AWX458676:AWX458684 BGT458676:BGT458684 BQP458676:BQP458684 CAL458676:CAL458684 CKH458676:CKH458684 CUD458676:CUD458684 DDZ458676:DDZ458684 DNV458676:DNV458684 DXR458676:DXR458684 EHN458676:EHN458684 ERJ458676:ERJ458684 FBF458676:FBF458684 FLB458676:FLB458684 FUX458676:FUX458684 GET458676:GET458684 GOP458676:GOP458684 GYL458676:GYL458684 HIH458676:HIH458684 HSD458676:HSD458684 IBZ458676:IBZ458684 ILV458676:ILV458684 IVR458676:IVR458684 JFN458676:JFN458684 JPJ458676:JPJ458684 JZF458676:JZF458684 KJB458676:KJB458684 KSX458676:KSX458684 LCT458676:LCT458684 LMP458676:LMP458684 LWL458676:LWL458684 MGH458676:MGH458684 MQD458676:MQD458684 MZZ458676:MZZ458684 NJV458676:NJV458684 NTR458676:NTR458684 ODN458676:ODN458684 ONJ458676:ONJ458684 OXF458676:OXF458684 PHB458676:PHB458684 PQX458676:PQX458684 QAT458676:QAT458684 QKP458676:QKP458684 QUL458676:QUL458684 REH458676:REH458684 ROD458676:ROD458684 RXZ458676:RXZ458684 SHV458676:SHV458684 SRR458676:SRR458684 TBN458676:TBN458684 TLJ458676:TLJ458684 TVF458676:TVF458684 UFB458676:UFB458684 UOX458676:UOX458684 UYT458676:UYT458684 VIP458676:VIP458684 VSL458676:VSL458684 WCH458676:WCH458684 WMD458676:WMD458684 WVZ458676:WVZ458684 R524212:R524220 JN524212:JN524220 TJ524212:TJ524220 ADF524212:ADF524220 ANB524212:ANB524220 AWX524212:AWX524220 BGT524212:BGT524220 BQP524212:BQP524220 CAL524212:CAL524220 CKH524212:CKH524220 CUD524212:CUD524220 DDZ524212:DDZ524220 DNV524212:DNV524220 DXR524212:DXR524220 EHN524212:EHN524220 ERJ524212:ERJ524220 FBF524212:FBF524220 FLB524212:FLB524220 FUX524212:FUX524220 GET524212:GET524220 GOP524212:GOP524220 GYL524212:GYL524220 HIH524212:HIH524220 HSD524212:HSD524220 IBZ524212:IBZ524220 ILV524212:ILV524220 IVR524212:IVR524220 JFN524212:JFN524220 JPJ524212:JPJ524220 JZF524212:JZF524220 KJB524212:KJB524220 KSX524212:KSX524220 LCT524212:LCT524220 LMP524212:LMP524220 LWL524212:LWL524220 MGH524212:MGH524220 MQD524212:MQD524220 MZZ524212:MZZ524220 NJV524212:NJV524220 NTR524212:NTR524220 ODN524212:ODN524220 ONJ524212:ONJ524220 OXF524212:OXF524220 PHB524212:PHB524220 PQX524212:PQX524220 QAT524212:QAT524220 QKP524212:QKP524220 QUL524212:QUL524220 REH524212:REH524220 ROD524212:ROD524220 RXZ524212:RXZ524220 SHV524212:SHV524220 SRR524212:SRR524220 TBN524212:TBN524220 TLJ524212:TLJ524220 TVF524212:TVF524220 UFB524212:UFB524220 UOX524212:UOX524220 UYT524212:UYT524220 VIP524212:VIP524220 VSL524212:VSL524220 WCH524212:WCH524220 WMD524212:WMD524220 WVZ524212:WVZ524220 R589748:R589756 JN589748:JN589756 TJ589748:TJ589756 ADF589748:ADF589756 ANB589748:ANB589756 AWX589748:AWX589756 BGT589748:BGT589756 BQP589748:BQP589756 CAL589748:CAL589756 CKH589748:CKH589756 CUD589748:CUD589756 DDZ589748:DDZ589756 DNV589748:DNV589756 DXR589748:DXR589756 EHN589748:EHN589756 ERJ589748:ERJ589756 FBF589748:FBF589756 FLB589748:FLB589756 FUX589748:FUX589756 GET589748:GET589756 GOP589748:GOP589756 GYL589748:GYL589756 HIH589748:HIH589756 HSD589748:HSD589756 IBZ589748:IBZ589756 ILV589748:ILV589756 IVR589748:IVR589756 JFN589748:JFN589756 JPJ589748:JPJ589756 JZF589748:JZF589756 KJB589748:KJB589756 KSX589748:KSX589756 LCT589748:LCT589756 LMP589748:LMP589756 LWL589748:LWL589756 MGH589748:MGH589756 MQD589748:MQD589756 MZZ589748:MZZ589756 NJV589748:NJV589756 NTR589748:NTR589756 ODN589748:ODN589756 ONJ589748:ONJ589756 OXF589748:OXF589756 PHB589748:PHB589756 PQX589748:PQX589756 QAT589748:QAT589756 QKP589748:QKP589756 QUL589748:QUL589756 REH589748:REH589756 ROD589748:ROD589756 RXZ589748:RXZ589756 SHV589748:SHV589756 SRR589748:SRR589756 TBN589748:TBN589756 TLJ589748:TLJ589756 TVF589748:TVF589756 UFB589748:UFB589756 UOX589748:UOX589756 UYT589748:UYT589756 VIP589748:VIP589756 VSL589748:VSL589756 WCH589748:WCH589756 WMD589748:WMD589756 WVZ589748:WVZ589756 R655284:R655292 JN655284:JN655292 TJ655284:TJ655292 ADF655284:ADF655292 ANB655284:ANB655292 AWX655284:AWX655292 BGT655284:BGT655292 BQP655284:BQP655292 CAL655284:CAL655292 CKH655284:CKH655292 CUD655284:CUD655292 DDZ655284:DDZ655292 DNV655284:DNV655292 DXR655284:DXR655292 EHN655284:EHN655292 ERJ655284:ERJ655292 FBF655284:FBF655292 FLB655284:FLB655292 FUX655284:FUX655292 GET655284:GET655292 GOP655284:GOP655292 GYL655284:GYL655292 HIH655284:HIH655292 HSD655284:HSD655292 IBZ655284:IBZ655292 ILV655284:ILV655292 IVR655284:IVR655292 JFN655284:JFN655292 JPJ655284:JPJ655292 JZF655284:JZF655292 KJB655284:KJB655292 KSX655284:KSX655292 LCT655284:LCT655292 LMP655284:LMP655292 LWL655284:LWL655292 MGH655284:MGH655292 MQD655284:MQD655292 MZZ655284:MZZ655292 NJV655284:NJV655292 NTR655284:NTR655292 ODN655284:ODN655292 ONJ655284:ONJ655292 OXF655284:OXF655292 PHB655284:PHB655292 PQX655284:PQX655292 QAT655284:QAT655292 QKP655284:QKP655292 QUL655284:QUL655292 REH655284:REH655292 ROD655284:ROD655292 RXZ655284:RXZ655292 SHV655284:SHV655292 SRR655284:SRR655292 TBN655284:TBN655292 TLJ655284:TLJ655292 TVF655284:TVF655292 UFB655284:UFB655292 UOX655284:UOX655292 UYT655284:UYT655292 VIP655284:VIP655292 VSL655284:VSL655292 WCH655284:WCH655292 WMD655284:WMD655292 WVZ655284:WVZ655292 R720820:R720828 JN720820:JN720828 TJ720820:TJ720828 ADF720820:ADF720828 ANB720820:ANB720828 AWX720820:AWX720828 BGT720820:BGT720828 BQP720820:BQP720828 CAL720820:CAL720828 CKH720820:CKH720828 CUD720820:CUD720828 DDZ720820:DDZ720828 DNV720820:DNV720828 DXR720820:DXR720828 EHN720820:EHN720828 ERJ720820:ERJ720828 FBF720820:FBF720828 FLB720820:FLB720828 FUX720820:FUX720828 GET720820:GET720828 GOP720820:GOP720828 GYL720820:GYL720828 HIH720820:HIH720828 HSD720820:HSD720828 IBZ720820:IBZ720828 ILV720820:ILV720828 IVR720820:IVR720828 JFN720820:JFN720828 JPJ720820:JPJ720828 JZF720820:JZF720828 KJB720820:KJB720828 KSX720820:KSX720828 LCT720820:LCT720828 LMP720820:LMP720828 LWL720820:LWL720828 MGH720820:MGH720828 MQD720820:MQD720828 MZZ720820:MZZ720828 NJV720820:NJV720828 NTR720820:NTR720828 ODN720820:ODN720828 ONJ720820:ONJ720828 OXF720820:OXF720828 PHB720820:PHB720828 PQX720820:PQX720828 QAT720820:QAT720828 QKP720820:QKP720828 QUL720820:QUL720828 REH720820:REH720828 ROD720820:ROD720828 RXZ720820:RXZ720828 SHV720820:SHV720828 SRR720820:SRR720828 TBN720820:TBN720828 TLJ720820:TLJ720828 TVF720820:TVF720828 UFB720820:UFB720828 UOX720820:UOX720828 UYT720820:UYT720828 VIP720820:VIP720828 VSL720820:VSL720828 WCH720820:WCH720828 WMD720820:WMD720828 WVZ720820:WVZ720828 R786356:R786364 JN786356:JN786364 TJ786356:TJ786364 ADF786356:ADF786364 ANB786356:ANB786364 AWX786356:AWX786364 BGT786356:BGT786364 BQP786356:BQP786364 CAL786356:CAL786364 CKH786356:CKH786364 CUD786356:CUD786364 DDZ786356:DDZ786364 DNV786356:DNV786364 DXR786356:DXR786364 EHN786356:EHN786364 ERJ786356:ERJ786364 FBF786356:FBF786364 FLB786356:FLB786364 FUX786356:FUX786364 GET786356:GET786364 GOP786356:GOP786364 GYL786356:GYL786364 HIH786356:HIH786364 HSD786356:HSD786364 IBZ786356:IBZ786364 ILV786356:ILV786364 IVR786356:IVR786364 JFN786356:JFN786364 JPJ786356:JPJ786364 JZF786356:JZF786364 KJB786356:KJB786364 KSX786356:KSX786364 LCT786356:LCT786364 LMP786356:LMP786364 LWL786356:LWL786364 MGH786356:MGH786364 MQD786356:MQD786364 MZZ786356:MZZ786364 NJV786356:NJV786364 NTR786356:NTR786364 ODN786356:ODN786364 ONJ786356:ONJ786364 OXF786356:OXF786364 PHB786356:PHB786364 PQX786356:PQX786364 QAT786356:QAT786364 QKP786356:QKP786364 QUL786356:QUL786364 REH786356:REH786364 ROD786356:ROD786364 RXZ786356:RXZ786364 SHV786356:SHV786364 SRR786356:SRR786364 TBN786356:TBN786364 TLJ786356:TLJ786364 TVF786356:TVF786364 UFB786356:UFB786364 UOX786356:UOX786364 UYT786356:UYT786364 VIP786356:VIP786364 VSL786356:VSL786364 WCH786356:WCH786364 WMD786356:WMD786364 WVZ786356:WVZ786364 R851892:R851900 JN851892:JN851900 TJ851892:TJ851900 ADF851892:ADF851900 ANB851892:ANB851900 AWX851892:AWX851900 BGT851892:BGT851900 BQP851892:BQP851900 CAL851892:CAL851900 CKH851892:CKH851900 CUD851892:CUD851900 DDZ851892:DDZ851900 DNV851892:DNV851900 DXR851892:DXR851900 EHN851892:EHN851900 ERJ851892:ERJ851900 FBF851892:FBF851900 FLB851892:FLB851900 FUX851892:FUX851900 GET851892:GET851900 GOP851892:GOP851900 GYL851892:GYL851900 HIH851892:HIH851900 HSD851892:HSD851900 IBZ851892:IBZ851900 ILV851892:ILV851900 IVR851892:IVR851900 JFN851892:JFN851900 JPJ851892:JPJ851900 JZF851892:JZF851900 KJB851892:KJB851900 KSX851892:KSX851900 LCT851892:LCT851900 LMP851892:LMP851900 LWL851892:LWL851900 MGH851892:MGH851900 MQD851892:MQD851900 MZZ851892:MZZ851900 NJV851892:NJV851900 NTR851892:NTR851900 ODN851892:ODN851900 ONJ851892:ONJ851900 OXF851892:OXF851900 PHB851892:PHB851900 PQX851892:PQX851900 QAT851892:QAT851900 QKP851892:QKP851900 QUL851892:QUL851900 REH851892:REH851900 ROD851892:ROD851900 RXZ851892:RXZ851900 SHV851892:SHV851900 SRR851892:SRR851900 TBN851892:TBN851900 TLJ851892:TLJ851900 TVF851892:TVF851900 UFB851892:UFB851900 UOX851892:UOX851900 UYT851892:UYT851900 VIP851892:VIP851900 VSL851892:VSL851900 WCH851892:WCH851900 WMD851892:WMD851900 WVZ851892:WVZ851900 R917428:R917436 JN917428:JN917436 TJ917428:TJ917436 ADF917428:ADF917436 ANB917428:ANB917436 AWX917428:AWX917436 BGT917428:BGT917436 BQP917428:BQP917436 CAL917428:CAL917436 CKH917428:CKH917436 CUD917428:CUD917436 DDZ917428:DDZ917436 DNV917428:DNV917436 DXR917428:DXR917436 EHN917428:EHN917436 ERJ917428:ERJ917436 FBF917428:FBF917436 FLB917428:FLB917436 FUX917428:FUX917436 GET917428:GET917436 GOP917428:GOP917436 GYL917428:GYL917436 HIH917428:HIH917436 HSD917428:HSD917436 IBZ917428:IBZ917436 ILV917428:ILV917436 IVR917428:IVR917436 JFN917428:JFN917436 JPJ917428:JPJ917436 JZF917428:JZF917436 KJB917428:KJB917436 KSX917428:KSX917436 LCT917428:LCT917436 LMP917428:LMP917436 LWL917428:LWL917436 MGH917428:MGH917436 MQD917428:MQD917436 MZZ917428:MZZ917436 NJV917428:NJV917436 NTR917428:NTR917436 ODN917428:ODN917436 ONJ917428:ONJ917436 OXF917428:OXF917436 PHB917428:PHB917436 PQX917428:PQX917436 QAT917428:QAT917436 QKP917428:QKP917436 QUL917428:QUL917436 REH917428:REH917436 ROD917428:ROD917436 RXZ917428:RXZ917436 SHV917428:SHV917436 SRR917428:SRR917436 TBN917428:TBN917436 TLJ917428:TLJ917436 TVF917428:TVF917436 UFB917428:UFB917436 UOX917428:UOX917436 UYT917428:UYT917436 VIP917428:VIP917436 VSL917428:VSL917436 WCH917428:WCH917436 WMD917428:WMD917436 WVZ917428:WVZ917436 R982964:R982972 JN982964:JN982972 TJ982964:TJ982972 ADF982964:ADF982972 ANB982964:ANB982972 AWX982964:AWX982972 BGT982964:BGT982972 BQP982964:BQP982972 CAL982964:CAL982972 CKH982964:CKH982972 CUD982964:CUD982972 DDZ982964:DDZ982972 DNV982964:DNV982972 DXR982964:DXR982972 EHN982964:EHN982972 ERJ982964:ERJ982972 FBF982964:FBF982972 FLB982964:FLB982972 FUX982964:FUX982972 GET982964:GET982972 GOP982964:GOP982972 GYL982964:GYL982972 HIH982964:HIH982972 HSD982964:HSD982972 IBZ982964:IBZ982972 ILV982964:ILV982972 IVR982964:IVR982972 JFN982964:JFN982972 JPJ982964:JPJ982972 JZF982964:JZF982972 KJB982964:KJB982972 KSX982964:KSX982972 LCT982964:LCT982972 LMP982964:LMP982972 LWL982964:LWL982972 MGH982964:MGH982972 MQD982964:MQD982972 MZZ982964:MZZ982972 NJV982964:NJV982972 NTR982964:NTR982972 ODN982964:ODN982972 ONJ982964:ONJ982972 OXF982964:OXF982972 PHB982964:PHB982972 PQX982964:PQX982972 QAT982964:QAT982972 QKP982964:QKP982972 QUL982964:QUL982972 REH982964:REH982972 ROD982964:ROD982972 RXZ982964:RXZ982972 SHV982964:SHV982972 SRR982964:SRR982972 TBN982964:TBN982972 TLJ982964:TLJ982972 TVF982964:TVF982972 UFB982964:UFB982972 UOX982964:UOX982972 UYT982964:UYT982972 VIP982964:VIP982972 VSL982964:VSL982972 WCH982964:WCH982972 WMD982964:WMD982972 WVZ982964:WVZ982972">
      <formula1>$BD$1:$BD$15</formula1>
      <formula2>0</formula2>
    </dataValidation>
    <dataValidation type="list" allowBlank="1" showErrorMessage="1" sqref="E49:E53 JA49:JA53 SW49:SW53 ACS49:ACS53 AMO49:AMO53 AWK49:AWK53 BGG49:BGG53 BQC49:BQC53 BZY49:BZY53 CJU49:CJU53 CTQ49:CTQ53 DDM49:DDM53 DNI49:DNI53 DXE49:DXE53 EHA49:EHA53 EQW49:EQW53 FAS49:FAS53 FKO49:FKO53 FUK49:FUK53 GEG49:GEG53 GOC49:GOC53 GXY49:GXY53 HHU49:HHU53 HRQ49:HRQ53 IBM49:IBM53 ILI49:ILI53 IVE49:IVE53 JFA49:JFA53 JOW49:JOW53 JYS49:JYS53 KIO49:KIO53 KSK49:KSK53 LCG49:LCG53 LMC49:LMC53 LVY49:LVY53 MFU49:MFU53 MPQ49:MPQ53 MZM49:MZM53 NJI49:NJI53 NTE49:NTE53 ODA49:ODA53 OMW49:OMW53 OWS49:OWS53 PGO49:PGO53 PQK49:PQK53 QAG49:QAG53 QKC49:QKC53 QTY49:QTY53 RDU49:RDU53 RNQ49:RNQ53 RXM49:RXM53 SHI49:SHI53 SRE49:SRE53 TBA49:TBA53 TKW49:TKW53 TUS49:TUS53 UEO49:UEO53 UOK49:UOK53 UYG49:UYG53 VIC49:VIC53 VRY49:VRY53 WBU49:WBU53 WLQ49:WLQ53 WVM49:WVM53 E65460:E65468 JA65460:JA65468 SW65460:SW65468 ACS65460:ACS65468 AMO65460:AMO65468 AWK65460:AWK65468 BGG65460:BGG65468 BQC65460:BQC65468 BZY65460:BZY65468 CJU65460:CJU65468 CTQ65460:CTQ65468 DDM65460:DDM65468 DNI65460:DNI65468 DXE65460:DXE65468 EHA65460:EHA65468 EQW65460:EQW65468 FAS65460:FAS65468 FKO65460:FKO65468 FUK65460:FUK65468 GEG65460:GEG65468 GOC65460:GOC65468 GXY65460:GXY65468 HHU65460:HHU65468 HRQ65460:HRQ65468 IBM65460:IBM65468 ILI65460:ILI65468 IVE65460:IVE65468 JFA65460:JFA65468 JOW65460:JOW65468 JYS65460:JYS65468 KIO65460:KIO65468 KSK65460:KSK65468 LCG65460:LCG65468 LMC65460:LMC65468 LVY65460:LVY65468 MFU65460:MFU65468 MPQ65460:MPQ65468 MZM65460:MZM65468 NJI65460:NJI65468 NTE65460:NTE65468 ODA65460:ODA65468 OMW65460:OMW65468 OWS65460:OWS65468 PGO65460:PGO65468 PQK65460:PQK65468 QAG65460:QAG65468 QKC65460:QKC65468 QTY65460:QTY65468 RDU65460:RDU65468 RNQ65460:RNQ65468 RXM65460:RXM65468 SHI65460:SHI65468 SRE65460:SRE65468 TBA65460:TBA65468 TKW65460:TKW65468 TUS65460:TUS65468 UEO65460:UEO65468 UOK65460:UOK65468 UYG65460:UYG65468 VIC65460:VIC65468 VRY65460:VRY65468 WBU65460:WBU65468 WLQ65460:WLQ65468 WVM65460:WVM65468 E130996:E131004 JA130996:JA131004 SW130996:SW131004 ACS130996:ACS131004 AMO130996:AMO131004 AWK130996:AWK131004 BGG130996:BGG131004 BQC130996:BQC131004 BZY130996:BZY131004 CJU130996:CJU131004 CTQ130996:CTQ131004 DDM130996:DDM131004 DNI130996:DNI131004 DXE130996:DXE131004 EHA130996:EHA131004 EQW130996:EQW131004 FAS130996:FAS131004 FKO130996:FKO131004 FUK130996:FUK131004 GEG130996:GEG131004 GOC130996:GOC131004 GXY130996:GXY131004 HHU130996:HHU131004 HRQ130996:HRQ131004 IBM130996:IBM131004 ILI130996:ILI131004 IVE130996:IVE131004 JFA130996:JFA131004 JOW130996:JOW131004 JYS130996:JYS131004 KIO130996:KIO131004 KSK130996:KSK131004 LCG130996:LCG131004 LMC130996:LMC131004 LVY130996:LVY131004 MFU130996:MFU131004 MPQ130996:MPQ131004 MZM130996:MZM131004 NJI130996:NJI131004 NTE130996:NTE131004 ODA130996:ODA131004 OMW130996:OMW131004 OWS130996:OWS131004 PGO130996:PGO131004 PQK130996:PQK131004 QAG130996:QAG131004 QKC130996:QKC131004 QTY130996:QTY131004 RDU130996:RDU131004 RNQ130996:RNQ131004 RXM130996:RXM131004 SHI130996:SHI131004 SRE130996:SRE131004 TBA130996:TBA131004 TKW130996:TKW131004 TUS130996:TUS131004 UEO130996:UEO131004 UOK130996:UOK131004 UYG130996:UYG131004 VIC130996:VIC131004 VRY130996:VRY131004 WBU130996:WBU131004 WLQ130996:WLQ131004 WVM130996:WVM131004 E196532:E196540 JA196532:JA196540 SW196532:SW196540 ACS196532:ACS196540 AMO196532:AMO196540 AWK196532:AWK196540 BGG196532:BGG196540 BQC196532:BQC196540 BZY196532:BZY196540 CJU196532:CJU196540 CTQ196532:CTQ196540 DDM196532:DDM196540 DNI196532:DNI196540 DXE196532:DXE196540 EHA196532:EHA196540 EQW196532:EQW196540 FAS196532:FAS196540 FKO196532:FKO196540 FUK196532:FUK196540 GEG196532:GEG196540 GOC196532:GOC196540 GXY196532:GXY196540 HHU196532:HHU196540 HRQ196532:HRQ196540 IBM196532:IBM196540 ILI196532:ILI196540 IVE196532:IVE196540 JFA196532:JFA196540 JOW196532:JOW196540 JYS196532:JYS196540 KIO196532:KIO196540 KSK196532:KSK196540 LCG196532:LCG196540 LMC196532:LMC196540 LVY196532:LVY196540 MFU196532:MFU196540 MPQ196532:MPQ196540 MZM196532:MZM196540 NJI196532:NJI196540 NTE196532:NTE196540 ODA196532:ODA196540 OMW196532:OMW196540 OWS196532:OWS196540 PGO196532:PGO196540 PQK196532:PQK196540 QAG196532:QAG196540 QKC196532:QKC196540 QTY196532:QTY196540 RDU196532:RDU196540 RNQ196532:RNQ196540 RXM196532:RXM196540 SHI196532:SHI196540 SRE196532:SRE196540 TBA196532:TBA196540 TKW196532:TKW196540 TUS196532:TUS196540 UEO196532:UEO196540 UOK196532:UOK196540 UYG196532:UYG196540 VIC196532:VIC196540 VRY196532:VRY196540 WBU196532:WBU196540 WLQ196532:WLQ196540 WVM196532:WVM196540 E262068:E262076 JA262068:JA262076 SW262068:SW262076 ACS262068:ACS262076 AMO262068:AMO262076 AWK262068:AWK262076 BGG262068:BGG262076 BQC262068:BQC262076 BZY262068:BZY262076 CJU262068:CJU262076 CTQ262068:CTQ262076 DDM262068:DDM262076 DNI262068:DNI262076 DXE262068:DXE262076 EHA262068:EHA262076 EQW262068:EQW262076 FAS262068:FAS262076 FKO262068:FKO262076 FUK262068:FUK262076 GEG262068:GEG262076 GOC262068:GOC262076 GXY262068:GXY262076 HHU262068:HHU262076 HRQ262068:HRQ262076 IBM262068:IBM262076 ILI262068:ILI262076 IVE262068:IVE262076 JFA262068:JFA262076 JOW262068:JOW262076 JYS262068:JYS262076 KIO262068:KIO262076 KSK262068:KSK262076 LCG262068:LCG262076 LMC262068:LMC262076 LVY262068:LVY262076 MFU262068:MFU262076 MPQ262068:MPQ262076 MZM262068:MZM262076 NJI262068:NJI262076 NTE262068:NTE262076 ODA262068:ODA262076 OMW262068:OMW262076 OWS262068:OWS262076 PGO262068:PGO262076 PQK262068:PQK262076 QAG262068:QAG262076 QKC262068:QKC262076 QTY262068:QTY262076 RDU262068:RDU262076 RNQ262068:RNQ262076 RXM262068:RXM262076 SHI262068:SHI262076 SRE262068:SRE262076 TBA262068:TBA262076 TKW262068:TKW262076 TUS262068:TUS262076 UEO262068:UEO262076 UOK262068:UOK262076 UYG262068:UYG262076 VIC262068:VIC262076 VRY262068:VRY262076 WBU262068:WBU262076 WLQ262068:WLQ262076 WVM262068:WVM262076 E327604:E327612 JA327604:JA327612 SW327604:SW327612 ACS327604:ACS327612 AMO327604:AMO327612 AWK327604:AWK327612 BGG327604:BGG327612 BQC327604:BQC327612 BZY327604:BZY327612 CJU327604:CJU327612 CTQ327604:CTQ327612 DDM327604:DDM327612 DNI327604:DNI327612 DXE327604:DXE327612 EHA327604:EHA327612 EQW327604:EQW327612 FAS327604:FAS327612 FKO327604:FKO327612 FUK327604:FUK327612 GEG327604:GEG327612 GOC327604:GOC327612 GXY327604:GXY327612 HHU327604:HHU327612 HRQ327604:HRQ327612 IBM327604:IBM327612 ILI327604:ILI327612 IVE327604:IVE327612 JFA327604:JFA327612 JOW327604:JOW327612 JYS327604:JYS327612 KIO327604:KIO327612 KSK327604:KSK327612 LCG327604:LCG327612 LMC327604:LMC327612 LVY327604:LVY327612 MFU327604:MFU327612 MPQ327604:MPQ327612 MZM327604:MZM327612 NJI327604:NJI327612 NTE327604:NTE327612 ODA327604:ODA327612 OMW327604:OMW327612 OWS327604:OWS327612 PGO327604:PGO327612 PQK327604:PQK327612 QAG327604:QAG327612 QKC327604:QKC327612 QTY327604:QTY327612 RDU327604:RDU327612 RNQ327604:RNQ327612 RXM327604:RXM327612 SHI327604:SHI327612 SRE327604:SRE327612 TBA327604:TBA327612 TKW327604:TKW327612 TUS327604:TUS327612 UEO327604:UEO327612 UOK327604:UOK327612 UYG327604:UYG327612 VIC327604:VIC327612 VRY327604:VRY327612 WBU327604:WBU327612 WLQ327604:WLQ327612 WVM327604:WVM327612 E393140:E393148 JA393140:JA393148 SW393140:SW393148 ACS393140:ACS393148 AMO393140:AMO393148 AWK393140:AWK393148 BGG393140:BGG393148 BQC393140:BQC393148 BZY393140:BZY393148 CJU393140:CJU393148 CTQ393140:CTQ393148 DDM393140:DDM393148 DNI393140:DNI393148 DXE393140:DXE393148 EHA393140:EHA393148 EQW393140:EQW393148 FAS393140:FAS393148 FKO393140:FKO393148 FUK393140:FUK393148 GEG393140:GEG393148 GOC393140:GOC393148 GXY393140:GXY393148 HHU393140:HHU393148 HRQ393140:HRQ393148 IBM393140:IBM393148 ILI393140:ILI393148 IVE393140:IVE393148 JFA393140:JFA393148 JOW393140:JOW393148 JYS393140:JYS393148 KIO393140:KIO393148 KSK393140:KSK393148 LCG393140:LCG393148 LMC393140:LMC393148 LVY393140:LVY393148 MFU393140:MFU393148 MPQ393140:MPQ393148 MZM393140:MZM393148 NJI393140:NJI393148 NTE393140:NTE393148 ODA393140:ODA393148 OMW393140:OMW393148 OWS393140:OWS393148 PGO393140:PGO393148 PQK393140:PQK393148 QAG393140:QAG393148 QKC393140:QKC393148 QTY393140:QTY393148 RDU393140:RDU393148 RNQ393140:RNQ393148 RXM393140:RXM393148 SHI393140:SHI393148 SRE393140:SRE393148 TBA393140:TBA393148 TKW393140:TKW393148 TUS393140:TUS393148 UEO393140:UEO393148 UOK393140:UOK393148 UYG393140:UYG393148 VIC393140:VIC393148 VRY393140:VRY393148 WBU393140:WBU393148 WLQ393140:WLQ393148 WVM393140:WVM393148 E458676:E458684 JA458676:JA458684 SW458676:SW458684 ACS458676:ACS458684 AMO458676:AMO458684 AWK458676:AWK458684 BGG458676:BGG458684 BQC458676:BQC458684 BZY458676:BZY458684 CJU458676:CJU458684 CTQ458676:CTQ458684 DDM458676:DDM458684 DNI458676:DNI458684 DXE458676:DXE458684 EHA458676:EHA458684 EQW458676:EQW458684 FAS458676:FAS458684 FKO458676:FKO458684 FUK458676:FUK458684 GEG458676:GEG458684 GOC458676:GOC458684 GXY458676:GXY458684 HHU458676:HHU458684 HRQ458676:HRQ458684 IBM458676:IBM458684 ILI458676:ILI458684 IVE458676:IVE458684 JFA458676:JFA458684 JOW458676:JOW458684 JYS458676:JYS458684 KIO458676:KIO458684 KSK458676:KSK458684 LCG458676:LCG458684 LMC458676:LMC458684 LVY458676:LVY458684 MFU458676:MFU458684 MPQ458676:MPQ458684 MZM458676:MZM458684 NJI458676:NJI458684 NTE458676:NTE458684 ODA458676:ODA458684 OMW458676:OMW458684 OWS458676:OWS458684 PGO458676:PGO458684 PQK458676:PQK458684 QAG458676:QAG458684 QKC458676:QKC458684 QTY458676:QTY458684 RDU458676:RDU458684 RNQ458676:RNQ458684 RXM458676:RXM458684 SHI458676:SHI458684 SRE458676:SRE458684 TBA458676:TBA458684 TKW458676:TKW458684 TUS458676:TUS458684 UEO458676:UEO458684 UOK458676:UOK458684 UYG458676:UYG458684 VIC458676:VIC458684 VRY458676:VRY458684 WBU458676:WBU458684 WLQ458676:WLQ458684 WVM458676:WVM458684 E524212:E524220 JA524212:JA524220 SW524212:SW524220 ACS524212:ACS524220 AMO524212:AMO524220 AWK524212:AWK524220 BGG524212:BGG524220 BQC524212:BQC524220 BZY524212:BZY524220 CJU524212:CJU524220 CTQ524212:CTQ524220 DDM524212:DDM524220 DNI524212:DNI524220 DXE524212:DXE524220 EHA524212:EHA524220 EQW524212:EQW524220 FAS524212:FAS524220 FKO524212:FKO524220 FUK524212:FUK524220 GEG524212:GEG524220 GOC524212:GOC524220 GXY524212:GXY524220 HHU524212:HHU524220 HRQ524212:HRQ524220 IBM524212:IBM524220 ILI524212:ILI524220 IVE524212:IVE524220 JFA524212:JFA524220 JOW524212:JOW524220 JYS524212:JYS524220 KIO524212:KIO524220 KSK524212:KSK524220 LCG524212:LCG524220 LMC524212:LMC524220 LVY524212:LVY524220 MFU524212:MFU524220 MPQ524212:MPQ524220 MZM524212:MZM524220 NJI524212:NJI524220 NTE524212:NTE524220 ODA524212:ODA524220 OMW524212:OMW524220 OWS524212:OWS524220 PGO524212:PGO524220 PQK524212:PQK524220 QAG524212:QAG524220 QKC524212:QKC524220 QTY524212:QTY524220 RDU524212:RDU524220 RNQ524212:RNQ524220 RXM524212:RXM524220 SHI524212:SHI524220 SRE524212:SRE524220 TBA524212:TBA524220 TKW524212:TKW524220 TUS524212:TUS524220 UEO524212:UEO524220 UOK524212:UOK524220 UYG524212:UYG524220 VIC524212:VIC524220 VRY524212:VRY524220 WBU524212:WBU524220 WLQ524212:WLQ524220 WVM524212:WVM524220 E589748:E589756 JA589748:JA589756 SW589748:SW589756 ACS589748:ACS589756 AMO589748:AMO589756 AWK589748:AWK589756 BGG589748:BGG589756 BQC589748:BQC589756 BZY589748:BZY589756 CJU589748:CJU589756 CTQ589748:CTQ589756 DDM589748:DDM589756 DNI589748:DNI589756 DXE589748:DXE589756 EHA589748:EHA589756 EQW589748:EQW589756 FAS589748:FAS589756 FKO589748:FKO589756 FUK589748:FUK589756 GEG589748:GEG589756 GOC589748:GOC589756 GXY589748:GXY589756 HHU589748:HHU589756 HRQ589748:HRQ589756 IBM589748:IBM589756 ILI589748:ILI589756 IVE589748:IVE589756 JFA589748:JFA589756 JOW589748:JOW589756 JYS589748:JYS589756 KIO589748:KIO589756 KSK589748:KSK589756 LCG589748:LCG589756 LMC589748:LMC589756 LVY589748:LVY589756 MFU589748:MFU589756 MPQ589748:MPQ589756 MZM589748:MZM589756 NJI589748:NJI589756 NTE589748:NTE589756 ODA589748:ODA589756 OMW589748:OMW589756 OWS589748:OWS589756 PGO589748:PGO589756 PQK589748:PQK589756 QAG589748:QAG589756 QKC589748:QKC589756 QTY589748:QTY589756 RDU589748:RDU589756 RNQ589748:RNQ589756 RXM589748:RXM589756 SHI589748:SHI589756 SRE589748:SRE589756 TBA589748:TBA589756 TKW589748:TKW589756 TUS589748:TUS589756 UEO589748:UEO589756 UOK589748:UOK589756 UYG589748:UYG589756 VIC589748:VIC589756 VRY589748:VRY589756 WBU589748:WBU589756 WLQ589748:WLQ589756 WVM589748:WVM589756 E655284:E655292 JA655284:JA655292 SW655284:SW655292 ACS655284:ACS655292 AMO655284:AMO655292 AWK655284:AWK655292 BGG655284:BGG655292 BQC655284:BQC655292 BZY655284:BZY655292 CJU655284:CJU655292 CTQ655284:CTQ655292 DDM655284:DDM655292 DNI655284:DNI655292 DXE655284:DXE655292 EHA655284:EHA655292 EQW655284:EQW655292 FAS655284:FAS655292 FKO655284:FKO655292 FUK655284:FUK655292 GEG655284:GEG655292 GOC655284:GOC655292 GXY655284:GXY655292 HHU655284:HHU655292 HRQ655284:HRQ655292 IBM655284:IBM655292 ILI655284:ILI655292 IVE655284:IVE655292 JFA655284:JFA655292 JOW655284:JOW655292 JYS655284:JYS655292 KIO655284:KIO655292 KSK655284:KSK655292 LCG655284:LCG655292 LMC655284:LMC655292 LVY655284:LVY655292 MFU655284:MFU655292 MPQ655284:MPQ655292 MZM655284:MZM655292 NJI655284:NJI655292 NTE655284:NTE655292 ODA655284:ODA655292 OMW655284:OMW655292 OWS655284:OWS655292 PGO655284:PGO655292 PQK655284:PQK655292 QAG655284:QAG655292 QKC655284:QKC655292 QTY655284:QTY655292 RDU655284:RDU655292 RNQ655284:RNQ655292 RXM655284:RXM655292 SHI655284:SHI655292 SRE655284:SRE655292 TBA655284:TBA655292 TKW655284:TKW655292 TUS655284:TUS655292 UEO655284:UEO655292 UOK655284:UOK655292 UYG655284:UYG655292 VIC655284:VIC655292 VRY655284:VRY655292 WBU655284:WBU655292 WLQ655284:WLQ655292 WVM655284:WVM655292 E720820:E720828 JA720820:JA720828 SW720820:SW720828 ACS720820:ACS720828 AMO720820:AMO720828 AWK720820:AWK720828 BGG720820:BGG720828 BQC720820:BQC720828 BZY720820:BZY720828 CJU720820:CJU720828 CTQ720820:CTQ720828 DDM720820:DDM720828 DNI720820:DNI720828 DXE720820:DXE720828 EHA720820:EHA720828 EQW720820:EQW720828 FAS720820:FAS720828 FKO720820:FKO720828 FUK720820:FUK720828 GEG720820:GEG720828 GOC720820:GOC720828 GXY720820:GXY720828 HHU720820:HHU720828 HRQ720820:HRQ720828 IBM720820:IBM720828 ILI720820:ILI720828 IVE720820:IVE720828 JFA720820:JFA720828 JOW720820:JOW720828 JYS720820:JYS720828 KIO720820:KIO720828 KSK720820:KSK720828 LCG720820:LCG720828 LMC720820:LMC720828 LVY720820:LVY720828 MFU720820:MFU720828 MPQ720820:MPQ720828 MZM720820:MZM720828 NJI720820:NJI720828 NTE720820:NTE720828 ODA720820:ODA720828 OMW720820:OMW720828 OWS720820:OWS720828 PGO720820:PGO720828 PQK720820:PQK720828 QAG720820:QAG720828 QKC720820:QKC720828 QTY720820:QTY720828 RDU720820:RDU720828 RNQ720820:RNQ720828 RXM720820:RXM720828 SHI720820:SHI720828 SRE720820:SRE720828 TBA720820:TBA720828 TKW720820:TKW720828 TUS720820:TUS720828 UEO720820:UEO720828 UOK720820:UOK720828 UYG720820:UYG720828 VIC720820:VIC720828 VRY720820:VRY720828 WBU720820:WBU720828 WLQ720820:WLQ720828 WVM720820:WVM720828 E786356:E786364 JA786356:JA786364 SW786356:SW786364 ACS786356:ACS786364 AMO786356:AMO786364 AWK786356:AWK786364 BGG786356:BGG786364 BQC786356:BQC786364 BZY786356:BZY786364 CJU786356:CJU786364 CTQ786356:CTQ786364 DDM786356:DDM786364 DNI786356:DNI786364 DXE786356:DXE786364 EHA786356:EHA786364 EQW786356:EQW786364 FAS786356:FAS786364 FKO786356:FKO786364 FUK786356:FUK786364 GEG786356:GEG786364 GOC786356:GOC786364 GXY786356:GXY786364 HHU786356:HHU786364 HRQ786356:HRQ786364 IBM786356:IBM786364 ILI786356:ILI786364 IVE786356:IVE786364 JFA786356:JFA786364 JOW786356:JOW786364 JYS786356:JYS786364 KIO786356:KIO786364 KSK786356:KSK786364 LCG786356:LCG786364 LMC786356:LMC786364 LVY786356:LVY786364 MFU786356:MFU786364 MPQ786356:MPQ786364 MZM786356:MZM786364 NJI786356:NJI786364 NTE786356:NTE786364 ODA786356:ODA786364 OMW786356:OMW786364 OWS786356:OWS786364 PGO786356:PGO786364 PQK786356:PQK786364 QAG786356:QAG786364 QKC786356:QKC786364 QTY786356:QTY786364 RDU786356:RDU786364 RNQ786356:RNQ786364 RXM786356:RXM786364 SHI786356:SHI786364 SRE786356:SRE786364 TBA786356:TBA786364 TKW786356:TKW786364 TUS786356:TUS786364 UEO786356:UEO786364 UOK786356:UOK786364 UYG786356:UYG786364 VIC786356:VIC786364 VRY786356:VRY786364 WBU786356:WBU786364 WLQ786356:WLQ786364 WVM786356:WVM786364 E851892:E851900 JA851892:JA851900 SW851892:SW851900 ACS851892:ACS851900 AMO851892:AMO851900 AWK851892:AWK851900 BGG851892:BGG851900 BQC851892:BQC851900 BZY851892:BZY851900 CJU851892:CJU851900 CTQ851892:CTQ851900 DDM851892:DDM851900 DNI851892:DNI851900 DXE851892:DXE851900 EHA851892:EHA851900 EQW851892:EQW851900 FAS851892:FAS851900 FKO851892:FKO851900 FUK851892:FUK851900 GEG851892:GEG851900 GOC851892:GOC851900 GXY851892:GXY851900 HHU851892:HHU851900 HRQ851892:HRQ851900 IBM851892:IBM851900 ILI851892:ILI851900 IVE851892:IVE851900 JFA851892:JFA851900 JOW851892:JOW851900 JYS851892:JYS851900 KIO851892:KIO851900 KSK851892:KSK851900 LCG851892:LCG851900 LMC851892:LMC851900 LVY851892:LVY851900 MFU851892:MFU851900 MPQ851892:MPQ851900 MZM851892:MZM851900 NJI851892:NJI851900 NTE851892:NTE851900 ODA851892:ODA851900 OMW851892:OMW851900 OWS851892:OWS851900 PGO851892:PGO851900 PQK851892:PQK851900 QAG851892:QAG851900 QKC851892:QKC851900 QTY851892:QTY851900 RDU851892:RDU851900 RNQ851892:RNQ851900 RXM851892:RXM851900 SHI851892:SHI851900 SRE851892:SRE851900 TBA851892:TBA851900 TKW851892:TKW851900 TUS851892:TUS851900 UEO851892:UEO851900 UOK851892:UOK851900 UYG851892:UYG851900 VIC851892:VIC851900 VRY851892:VRY851900 WBU851892:WBU851900 WLQ851892:WLQ851900 WVM851892:WVM851900 E917428:E917436 JA917428:JA917436 SW917428:SW917436 ACS917428:ACS917436 AMO917428:AMO917436 AWK917428:AWK917436 BGG917428:BGG917436 BQC917428:BQC917436 BZY917428:BZY917436 CJU917428:CJU917436 CTQ917428:CTQ917436 DDM917428:DDM917436 DNI917428:DNI917436 DXE917428:DXE917436 EHA917428:EHA917436 EQW917428:EQW917436 FAS917428:FAS917436 FKO917428:FKO917436 FUK917428:FUK917436 GEG917428:GEG917436 GOC917428:GOC917436 GXY917428:GXY917436 HHU917428:HHU917436 HRQ917428:HRQ917436 IBM917428:IBM917436 ILI917428:ILI917436 IVE917428:IVE917436 JFA917428:JFA917436 JOW917428:JOW917436 JYS917428:JYS917436 KIO917428:KIO917436 KSK917428:KSK917436 LCG917428:LCG917436 LMC917428:LMC917436 LVY917428:LVY917436 MFU917428:MFU917436 MPQ917428:MPQ917436 MZM917428:MZM917436 NJI917428:NJI917436 NTE917428:NTE917436 ODA917428:ODA917436 OMW917428:OMW917436 OWS917428:OWS917436 PGO917428:PGO917436 PQK917428:PQK917436 QAG917428:QAG917436 QKC917428:QKC917436 QTY917428:QTY917436 RDU917428:RDU917436 RNQ917428:RNQ917436 RXM917428:RXM917436 SHI917428:SHI917436 SRE917428:SRE917436 TBA917428:TBA917436 TKW917428:TKW917436 TUS917428:TUS917436 UEO917428:UEO917436 UOK917428:UOK917436 UYG917428:UYG917436 VIC917428:VIC917436 VRY917428:VRY917436 WBU917428:WBU917436 WLQ917428:WLQ917436 WVM917428:WVM917436 E982964:E982972 JA982964:JA982972 SW982964:SW982972 ACS982964:ACS982972 AMO982964:AMO982972 AWK982964:AWK982972 BGG982964:BGG982972 BQC982964:BQC982972 BZY982964:BZY982972 CJU982964:CJU982972 CTQ982964:CTQ982972 DDM982964:DDM982972 DNI982964:DNI982972 DXE982964:DXE982972 EHA982964:EHA982972 EQW982964:EQW982972 FAS982964:FAS982972 FKO982964:FKO982972 FUK982964:FUK982972 GEG982964:GEG982972 GOC982964:GOC982972 GXY982964:GXY982972 HHU982964:HHU982972 HRQ982964:HRQ982972 IBM982964:IBM982972 ILI982964:ILI982972 IVE982964:IVE982972 JFA982964:JFA982972 JOW982964:JOW982972 JYS982964:JYS982972 KIO982964:KIO982972 KSK982964:KSK982972 LCG982964:LCG982972 LMC982964:LMC982972 LVY982964:LVY982972 MFU982964:MFU982972 MPQ982964:MPQ982972 MZM982964:MZM982972 NJI982964:NJI982972 NTE982964:NTE982972 ODA982964:ODA982972 OMW982964:OMW982972 OWS982964:OWS982972 PGO982964:PGO982972 PQK982964:PQK982972 QAG982964:QAG982972 QKC982964:QKC982972 QTY982964:QTY982972 RDU982964:RDU982972 RNQ982964:RNQ982972 RXM982964:RXM982972 SHI982964:SHI982972 SRE982964:SRE982972 TBA982964:TBA982972 TKW982964:TKW982972 TUS982964:TUS982972 UEO982964:UEO982972 UOK982964:UOK982972 UYG982964:UYG982972 VIC982964:VIC982972 VRY982964:VRY982972 WBU982964:WBU982972 WLQ982964:WLQ982972 WVM982964:WVM982972">
      <formula1>$BA$1:$BA$15</formula1>
      <formula2>0</formula2>
    </dataValidation>
    <dataValidation type="list" allowBlank="1" showErrorMessage="1" sqref="WVO983080:WVO983091 WLS983080:WLS983091 WBW983080:WBW983091 VSA983080:VSA983091 VIE983080:VIE983091 UYI983080:UYI983091 UOM983080:UOM983091 UEQ983080:UEQ983091 TUU983080:TUU983091 TKY983080:TKY983091 TBC983080:TBC983091 SRG983080:SRG983091 SHK983080:SHK983091 RXO983080:RXO983091 RNS983080:RNS983091 RDW983080:RDW983091 QUA983080:QUA983091 QKE983080:QKE983091 QAI983080:QAI983091 PQM983080:PQM983091 PGQ983080:PGQ983091 OWU983080:OWU983091 OMY983080:OMY983091 ODC983080:ODC983091 NTG983080:NTG983091 NJK983080:NJK983091 MZO983080:MZO983091 MPS983080:MPS983091 MFW983080:MFW983091 LWA983080:LWA983091 LME983080:LME983091 LCI983080:LCI983091 KSM983080:KSM983091 KIQ983080:KIQ983091 JYU983080:JYU983091 JOY983080:JOY983091 JFC983080:JFC983091 IVG983080:IVG983091 ILK983080:ILK983091 IBO983080:IBO983091 HRS983080:HRS983091 HHW983080:HHW983091 GYA983080:GYA983091 GOE983080:GOE983091 GEI983080:GEI983091 FUM983080:FUM983091 FKQ983080:FKQ983091 FAU983080:FAU983091 EQY983080:EQY983091 EHC983080:EHC983091 DXG983080:DXG983091 DNK983080:DNK983091 DDO983080:DDO983091 CTS983080:CTS983091 CJW983080:CJW983091 CAA983080:CAA983091 BQE983080:BQE983091 BGI983080:BGI983091 AWM983080:AWM983091 AMQ983080:AMQ983091 ACU983080:ACU983091 SY983080:SY983091 JC983080:JC983091 G983080:G983091 WVO917544:WVO917555 WLS917544:WLS917555 WBW917544:WBW917555 VSA917544:VSA917555 VIE917544:VIE917555 UYI917544:UYI917555 UOM917544:UOM917555 UEQ917544:UEQ917555 TUU917544:TUU917555 TKY917544:TKY917555 TBC917544:TBC917555 SRG917544:SRG917555 SHK917544:SHK917555 RXO917544:RXO917555 RNS917544:RNS917555 RDW917544:RDW917555 QUA917544:QUA917555 QKE917544:QKE917555 QAI917544:QAI917555 PQM917544:PQM917555 PGQ917544:PGQ917555 OWU917544:OWU917555 OMY917544:OMY917555 ODC917544:ODC917555 NTG917544:NTG917555 NJK917544:NJK917555 MZO917544:MZO917555 MPS917544:MPS917555 MFW917544:MFW917555 LWA917544:LWA917555 LME917544:LME917555 LCI917544:LCI917555 KSM917544:KSM917555 KIQ917544:KIQ917555 JYU917544:JYU917555 JOY917544:JOY917555 JFC917544:JFC917555 IVG917544:IVG917555 ILK917544:ILK917555 IBO917544:IBO917555 HRS917544:HRS917555 HHW917544:HHW917555 GYA917544:GYA917555 GOE917544:GOE917555 GEI917544:GEI917555 FUM917544:FUM917555 FKQ917544:FKQ917555 FAU917544:FAU917555 EQY917544:EQY917555 EHC917544:EHC917555 DXG917544:DXG917555 DNK917544:DNK917555 DDO917544:DDO917555 CTS917544:CTS917555 CJW917544:CJW917555 CAA917544:CAA917555 BQE917544:BQE917555 BGI917544:BGI917555 AWM917544:AWM917555 AMQ917544:AMQ917555 ACU917544:ACU917555 SY917544:SY917555 JC917544:JC917555 G917544:G917555 WVO852008:WVO852019 WLS852008:WLS852019 WBW852008:WBW852019 VSA852008:VSA852019 VIE852008:VIE852019 UYI852008:UYI852019 UOM852008:UOM852019 UEQ852008:UEQ852019 TUU852008:TUU852019 TKY852008:TKY852019 TBC852008:TBC852019 SRG852008:SRG852019 SHK852008:SHK852019 RXO852008:RXO852019 RNS852008:RNS852019 RDW852008:RDW852019 QUA852008:QUA852019 QKE852008:QKE852019 QAI852008:QAI852019 PQM852008:PQM852019 PGQ852008:PGQ852019 OWU852008:OWU852019 OMY852008:OMY852019 ODC852008:ODC852019 NTG852008:NTG852019 NJK852008:NJK852019 MZO852008:MZO852019 MPS852008:MPS852019 MFW852008:MFW852019 LWA852008:LWA852019 LME852008:LME852019 LCI852008:LCI852019 KSM852008:KSM852019 KIQ852008:KIQ852019 JYU852008:JYU852019 JOY852008:JOY852019 JFC852008:JFC852019 IVG852008:IVG852019 ILK852008:ILK852019 IBO852008:IBO852019 HRS852008:HRS852019 HHW852008:HHW852019 GYA852008:GYA852019 GOE852008:GOE852019 GEI852008:GEI852019 FUM852008:FUM852019 FKQ852008:FKQ852019 FAU852008:FAU852019 EQY852008:EQY852019 EHC852008:EHC852019 DXG852008:DXG852019 DNK852008:DNK852019 DDO852008:DDO852019 CTS852008:CTS852019 CJW852008:CJW852019 CAA852008:CAA852019 BQE852008:BQE852019 BGI852008:BGI852019 AWM852008:AWM852019 AMQ852008:AMQ852019 ACU852008:ACU852019 SY852008:SY852019 JC852008:JC852019 G852008:G852019 WVO786472:WVO786483 WLS786472:WLS786483 WBW786472:WBW786483 VSA786472:VSA786483 VIE786472:VIE786483 UYI786472:UYI786483 UOM786472:UOM786483 UEQ786472:UEQ786483 TUU786472:TUU786483 TKY786472:TKY786483 TBC786472:TBC786483 SRG786472:SRG786483 SHK786472:SHK786483 RXO786472:RXO786483 RNS786472:RNS786483 RDW786472:RDW786483 QUA786472:QUA786483 QKE786472:QKE786483 QAI786472:QAI786483 PQM786472:PQM786483 PGQ786472:PGQ786483 OWU786472:OWU786483 OMY786472:OMY786483 ODC786472:ODC786483 NTG786472:NTG786483 NJK786472:NJK786483 MZO786472:MZO786483 MPS786472:MPS786483 MFW786472:MFW786483 LWA786472:LWA786483 LME786472:LME786483 LCI786472:LCI786483 KSM786472:KSM786483 KIQ786472:KIQ786483 JYU786472:JYU786483 JOY786472:JOY786483 JFC786472:JFC786483 IVG786472:IVG786483 ILK786472:ILK786483 IBO786472:IBO786483 HRS786472:HRS786483 HHW786472:HHW786483 GYA786472:GYA786483 GOE786472:GOE786483 GEI786472:GEI786483 FUM786472:FUM786483 FKQ786472:FKQ786483 FAU786472:FAU786483 EQY786472:EQY786483 EHC786472:EHC786483 DXG786472:DXG786483 DNK786472:DNK786483 DDO786472:DDO786483 CTS786472:CTS786483 CJW786472:CJW786483 CAA786472:CAA786483 BQE786472:BQE786483 BGI786472:BGI786483 AWM786472:AWM786483 AMQ786472:AMQ786483 ACU786472:ACU786483 SY786472:SY786483 JC786472:JC786483 G786472:G786483 WVO720936:WVO720947 WLS720936:WLS720947 WBW720936:WBW720947 VSA720936:VSA720947 VIE720936:VIE720947 UYI720936:UYI720947 UOM720936:UOM720947 UEQ720936:UEQ720947 TUU720936:TUU720947 TKY720936:TKY720947 TBC720936:TBC720947 SRG720936:SRG720947 SHK720936:SHK720947 RXO720936:RXO720947 RNS720936:RNS720947 RDW720936:RDW720947 QUA720936:QUA720947 QKE720936:QKE720947 QAI720936:QAI720947 PQM720936:PQM720947 PGQ720936:PGQ720947 OWU720936:OWU720947 OMY720936:OMY720947 ODC720936:ODC720947 NTG720936:NTG720947 NJK720936:NJK720947 MZO720936:MZO720947 MPS720936:MPS720947 MFW720936:MFW720947 LWA720936:LWA720947 LME720936:LME720947 LCI720936:LCI720947 KSM720936:KSM720947 KIQ720936:KIQ720947 JYU720936:JYU720947 JOY720936:JOY720947 JFC720936:JFC720947 IVG720936:IVG720947 ILK720936:ILK720947 IBO720936:IBO720947 HRS720936:HRS720947 HHW720936:HHW720947 GYA720936:GYA720947 GOE720936:GOE720947 GEI720936:GEI720947 FUM720936:FUM720947 FKQ720936:FKQ720947 FAU720936:FAU720947 EQY720936:EQY720947 EHC720936:EHC720947 DXG720936:DXG720947 DNK720936:DNK720947 DDO720936:DDO720947 CTS720936:CTS720947 CJW720936:CJW720947 CAA720936:CAA720947 BQE720936:BQE720947 BGI720936:BGI720947 AWM720936:AWM720947 AMQ720936:AMQ720947 ACU720936:ACU720947 SY720936:SY720947 JC720936:JC720947 G720936:G720947 WVO655400:WVO655411 WLS655400:WLS655411 WBW655400:WBW655411 VSA655400:VSA655411 VIE655400:VIE655411 UYI655400:UYI655411 UOM655400:UOM655411 UEQ655400:UEQ655411 TUU655400:TUU655411 TKY655400:TKY655411 TBC655400:TBC655411 SRG655400:SRG655411 SHK655400:SHK655411 RXO655400:RXO655411 RNS655400:RNS655411 RDW655400:RDW655411 QUA655400:QUA655411 QKE655400:QKE655411 QAI655400:QAI655411 PQM655400:PQM655411 PGQ655400:PGQ655411 OWU655400:OWU655411 OMY655400:OMY655411 ODC655400:ODC655411 NTG655400:NTG655411 NJK655400:NJK655411 MZO655400:MZO655411 MPS655400:MPS655411 MFW655400:MFW655411 LWA655400:LWA655411 LME655400:LME655411 LCI655400:LCI655411 KSM655400:KSM655411 KIQ655400:KIQ655411 JYU655400:JYU655411 JOY655400:JOY655411 JFC655400:JFC655411 IVG655400:IVG655411 ILK655400:ILK655411 IBO655400:IBO655411 HRS655400:HRS655411 HHW655400:HHW655411 GYA655400:GYA655411 GOE655400:GOE655411 GEI655400:GEI655411 FUM655400:FUM655411 FKQ655400:FKQ655411 FAU655400:FAU655411 EQY655400:EQY655411 EHC655400:EHC655411 DXG655400:DXG655411 DNK655400:DNK655411 DDO655400:DDO655411 CTS655400:CTS655411 CJW655400:CJW655411 CAA655400:CAA655411 BQE655400:BQE655411 BGI655400:BGI655411 AWM655400:AWM655411 AMQ655400:AMQ655411 ACU655400:ACU655411 SY655400:SY655411 JC655400:JC655411 G655400:G655411 WVO589864:WVO589875 WLS589864:WLS589875 WBW589864:WBW589875 VSA589864:VSA589875 VIE589864:VIE589875 UYI589864:UYI589875 UOM589864:UOM589875 UEQ589864:UEQ589875 TUU589864:TUU589875 TKY589864:TKY589875 TBC589864:TBC589875 SRG589864:SRG589875 SHK589864:SHK589875 RXO589864:RXO589875 RNS589864:RNS589875 RDW589864:RDW589875 QUA589864:QUA589875 QKE589864:QKE589875 QAI589864:QAI589875 PQM589864:PQM589875 PGQ589864:PGQ589875 OWU589864:OWU589875 OMY589864:OMY589875 ODC589864:ODC589875 NTG589864:NTG589875 NJK589864:NJK589875 MZO589864:MZO589875 MPS589864:MPS589875 MFW589864:MFW589875 LWA589864:LWA589875 LME589864:LME589875 LCI589864:LCI589875 KSM589864:KSM589875 KIQ589864:KIQ589875 JYU589864:JYU589875 JOY589864:JOY589875 JFC589864:JFC589875 IVG589864:IVG589875 ILK589864:ILK589875 IBO589864:IBO589875 HRS589864:HRS589875 HHW589864:HHW589875 GYA589864:GYA589875 GOE589864:GOE589875 GEI589864:GEI589875 FUM589864:FUM589875 FKQ589864:FKQ589875 FAU589864:FAU589875 EQY589864:EQY589875 EHC589864:EHC589875 DXG589864:DXG589875 DNK589864:DNK589875 DDO589864:DDO589875 CTS589864:CTS589875 CJW589864:CJW589875 CAA589864:CAA589875 BQE589864:BQE589875 BGI589864:BGI589875 AWM589864:AWM589875 AMQ589864:AMQ589875 ACU589864:ACU589875 SY589864:SY589875 JC589864:JC589875 G589864:G589875 WVO524328:WVO524339 WLS524328:WLS524339 WBW524328:WBW524339 VSA524328:VSA524339 VIE524328:VIE524339 UYI524328:UYI524339 UOM524328:UOM524339 UEQ524328:UEQ524339 TUU524328:TUU524339 TKY524328:TKY524339 TBC524328:TBC524339 SRG524328:SRG524339 SHK524328:SHK524339 RXO524328:RXO524339 RNS524328:RNS524339 RDW524328:RDW524339 QUA524328:QUA524339 QKE524328:QKE524339 QAI524328:QAI524339 PQM524328:PQM524339 PGQ524328:PGQ524339 OWU524328:OWU524339 OMY524328:OMY524339 ODC524328:ODC524339 NTG524328:NTG524339 NJK524328:NJK524339 MZO524328:MZO524339 MPS524328:MPS524339 MFW524328:MFW524339 LWA524328:LWA524339 LME524328:LME524339 LCI524328:LCI524339 KSM524328:KSM524339 KIQ524328:KIQ524339 JYU524328:JYU524339 JOY524328:JOY524339 JFC524328:JFC524339 IVG524328:IVG524339 ILK524328:ILK524339 IBO524328:IBO524339 HRS524328:HRS524339 HHW524328:HHW524339 GYA524328:GYA524339 GOE524328:GOE524339 GEI524328:GEI524339 FUM524328:FUM524339 FKQ524328:FKQ524339 FAU524328:FAU524339 EQY524328:EQY524339 EHC524328:EHC524339 DXG524328:DXG524339 DNK524328:DNK524339 DDO524328:DDO524339 CTS524328:CTS524339 CJW524328:CJW524339 CAA524328:CAA524339 BQE524328:BQE524339 BGI524328:BGI524339 AWM524328:AWM524339 AMQ524328:AMQ524339 ACU524328:ACU524339 SY524328:SY524339 JC524328:JC524339 G524328:G524339 WVO458792:WVO458803 WLS458792:WLS458803 WBW458792:WBW458803 VSA458792:VSA458803 VIE458792:VIE458803 UYI458792:UYI458803 UOM458792:UOM458803 UEQ458792:UEQ458803 TUU458792:TUU458803 TKY458792:TKY458803 TBC458792:TBC458803 SRG458792:SRG458803 SHK458792:SHK458803 RXO458792:RXO458803 RNS458792:RNS458803 RDW458792:RDW458803 QUA458792:QUA458803 QKE458792:QKE458803 QAI458792:QAI458803 PQM458792:PQM458803 PGQ458792:PGQ458803 OWU458792:OWU458803 OMY458792:OMY458803 ODC458792:ODC458803 NTG458792:NTG458803 NJK458792:NJK458803 MZO458792:MZO458803 MPS458792:MPS458803 MFW458792:MFW458803 LWA458792:LWA458803 LME458792:LME458803 LCI458792:LCI458803 KSM458792:KSM458803 KIQ458792:KIQ458803 JYU458792:JYU458803 JOY458792:JOY458803 JFC458792:JFC458803 IVG458792:IVG458803 ILK458792:ILK458803 IBO458792:IBO458803 HRS458792:HRS458803 HHW458792:HHW458803 GYA458792:GYA458803 GOE458792:GOE458803 GEI458792:GEI458803 FUM458792:FUM458803 FKQ458792:FKQ458803 FAU458792:FAU458803 EQY458792:EQY458803 EHC458792:EHC458803 DXG458792:DXG458803 DNK458792:DNK458803 DDO458792:DDO458803 CTS458792:CTS458803 CJW458792:CJW458803 CAA458792:CAA458803 BQE458792:BQE458803 BGI458792:BGI458803 AWM458792:AWM458803 AMQ458792:AMQ458803 ACU458792:ACU458803 SY458792:SY458803 JC458792:JC458803 G458792:G458803 WVO393256:WVO393267 WLS393256:WLS393267 WBW393256:WBW393267 VSA393256:VSA393267 VIE393256:VIE393267 UYI393256:UYI393267 UOM393256:UOM393267 UEQ393256:UEQ393267 TUU393256:TUU393267 TKY393256:TKY393267 TBC393256:TBC393267 SRG393256:SRG393267 SHK393256:SHK393267 RXO393256:RXO393267 RNS393256:RNS393267 RDW393256:RDW393267 QUA393256:QUA393267 QKE393256:QKE393267 QAI393256:QAI393267 PQM393256:PQM393267 PGQ393256:PGQ393267 OWU393256:OWU393267 OMY393256:OMY393267 ODC393256:ODC393267 NTG393256:NTG393267 NJK393256:NJK393267 MZO393256:MZO393267 MPS393256:MPS393267 MFW393256:MFW393267 LWA393256:LWA393267 LME393256:LME393267 LCI393256:LCI393267 KSM393256:KSM393267 KIQ393256:KIQ393267 JYU393256:JYU393267 JOY393256:JOY393267 JFC393256:JFC393267 IVG393256:IVG393267 ILK393256:ILK393267 IBO393256:IBO393267 HRS393256:HRS393267 HHW393256:HHW393267 GYA393256:GYA393267 GOE393256:GOE393267 GEI393256:GEI393267 FUM393256:FUM393267 FKQ393256:FKQ393267 FAU393256:FAU393267 EQY393256:EQY393267 EHC393256:EHC393267 DXG393256:DXG393267 DNK393256:DNK393267 DDO393256:DDO393267 CTS393256:CTS393267 CJW393256:CJW393267 CAA393256:CAA393267 BQE393256:BQE393267 BGI393256:BGI393267 AWM393256:AWM393267 AMQ393256:AMQ393267 ACU393256:ACU393267 SY393256:SY393267 JC393256:JC393267 G393256:G393267 WVO327720:WVO327731 WLS327720:WLS327731 WBW327720:WBW327731 VSA327720:VSA327731 VIE327720:VIE327731 UYI327720:UYI327731 UOM327720:UOM327731 UEQ327720:UEQ327731 TUU327720:TUU327731 TKY327720:TKY327731 TBC327720:TBC327731 SRG327720:SRG327731 SHK327720:SHK327731 RXO327720:RXO327731 RNS327720:RNS327731 RDW327720:RDW327731 QUA327720:QUA327731 QKE327720:QKE327731 QAI327720:QAI327731 PQM327720:PQM327731 PGQ327720:PGQ327731 OWU327720:OWU327731 OMY327720:OMY327731 ODC327720:ODC327731 NTG327720:NTG327731 NJK327720:NJK327731 MZO327720:MZO327731 MPS327720:MPS327731 MFW327720:MFW327731 LWA327720:LWA327731 LME327720:LME327731 LCI327720:LCI327731 KSM327720:KSM327731 KIQ327720:KIQ327731 JYU327720:JYU327731 JOY327720:JOY327731 JFC327720:JFC327731 IVG327720:IVG327731 ILK327720:ILK327731 IBO327720:IBO327731 HRS327720:HRS327731 HHW327720:HHW327731 GYA327720:GYA327731 GOE327720:GOE327731 GEI327720:GEI327731 FUM327720:FUM327731 FKQ327720:FKQ327731 FAU327720:FAU327731 EQY327720:EQY327731 EHC327720:EHC327731 DXG327720:DXG327731 DNK327720:DNK327731 DDO327720:DDO327731 CTS327720:CTS327731 CJW327720:CJW327731 CAA327720:CAA327731 BQE327720:BQE327731 BGI327720:BGI327731 AWM327720:AWM327731 AMQ327720:AMQ327731 ACU327720:ACU327731 SY327720:SY327731 JC327720:JC327731 G327720:G327731 WVO262184:WVO262195 WLS262184:WLS262195 WBW262184:WBW262195 VSA262184:VSA262195 VIE262184:VIE262195 UYI262184:UYI262195 UOM262184:UOM262195 UEQ262184:UEQ262195 TUU262184:TUU262195 TKY262184:TKY262195 TBC262184:TBC262195 SRG262184:SRG262195 SHK262184:SHK262195 RXO262184:RXO262195 RNS262184:RNS262195 RDW262184:RDW262195 QUA262184:QUA262195 QKE262184:QKE262195 QAI262184:QAI262195 PQM262184:PQM262195 PGQ262184:PGQ262195 OWU262184:OWU262195 OMY262184:OMY262195 ODC262184:ODC262195 NTG262184:NTG262195 NJK262184:NJK262195 MZO262184:MZO262195 MPS262184:MPS262195 MFW262184:MFW262195 LWA262184:LWA262195 LME262184:LME262195 LCI262184:LCI262195 KSM262184:KSM262195 KIQ262184:KIQ262195 JYU262184:JYU262195 JOY262184:JOY262195 JFC262184:JFC262195 IVG262184:IVG262195 ILK262184:ILK262195 IBO262184:IBO262195 HRS262184:HRS262195 HHW262184:HHW262195 GYA262184:GYA262195 GOE262184:GOE262195 GEI262184:GEI262195 FUM262184:FUM262195 FKQ262184:FKQ262195 FAU262184:FAU262195 EQY262184:EQY262195 EHC262184:EHC262195 DXG262184:DXG262195 DNK262184:DNK262195 DDO262184:DDO262195 CTS262184:CTS262195 CJW262184:CJW262195 CAA262184:CAA262195 BQE262184:BQE262195 BGI262184:BGI262195 AWM262184:AWM262195 AMQ262184:AMQ262195 ACU262184:ACU262195 SY262184:SY262195 JC262184:JC262195 G262184:G262195 WVO196648:WVO196659 WLS196648:WLS196659 WBW196648:WBW196659 VSA196648:VSA196659 VIE196648:VIE196659 UYI196648:UYI196659 UOM196648:UOM196659 UEQ196648:UEQ196659 TUU196648:TUU196659 TKY196648:TKY196659 TBC196648:TBC196659 SRG196648:SRG196659 SHK196648:SHK196659 RXO196648:RXO196659 RNS196648:RNS196659 RDW196648:RDW196659 QUA196648:QUA196659 QKE196648:QKE196659 QAI196648:QAI196659 PQM196648:PQM196659 PGQ196648:PGQ196659 OWU196648:OWU196659 OMY196648:OMY196659 ODC196648:ODC196659 NTG196648:NTG196659 NJK196648:NJK196659 MZO196648:MZO196659 MPS196648:MPS196659 MFW196648:MFW196659 LWA196648:LWA196659 LME196648:LME196659 LCI196648:LCI196659 KSM196648:KSM196659 KIQ196648:KIQ196659 JYU196648:JYU196659 JOY196648:JOY196659 JFC196648:JFC196659 IVG196648:IVG196659 ILK196648:ILK196659 IBO196648:IBO196659 HRS196648:HRS196659 HHW196648:HHW196659 GYA196648:GYA196659 GOE196648:GOE196659 GEI196648:GEI196659 FUM196648:FUM196659 FKQ196648:FKQ196659 FAU196648:FAU196659 EQY196648:EQY196659 EHC196648:EHC196659 DXG196648:DXG196659 DNK196648:DNK196659 DDO196648:DDO196659 CTS196648:CTS196659 CJW196648:CJW196659 CAA196648:CAA196659 BQE196648:BQE196659 BGI196648:BGI196659 AWM196648:AWM196659 AMQ196648:AMQ196659 ACU196648:ACU196659 SY196648:SY196659 JC196648:JC196659 G196648:G196659 WVO131112:WVO131123 WLS131112:WLS131123 WBW131112:WBW131123 VSA131112:VSA131123 VIE131112:VIE131123 UYI131112:UYI131123 UOM131112:UOM131123 UEQ131112:UEQ131123 TUU131112:TUU131123 TKY131112:TKY131123 TBC131112:TBC131123 SRG131112:SRG131123 SHK131112:SHK131123 RXO131112:RXO131123 RNS131112:RNS131123 RDW131112:RDW131123 QUA131112:QUA131123 QKE131112:QKE131123 QAI131112:QAI131123 PQM131112:PQM131123 PGQ131112:PGQ131123 OWU131112:OWU131123 OMY131112:OMY131123 ODC131112:ODC131123 NTG131112:NTG131123 NJK131112:NJK131123 MZO131112:MZO131123 MPS131112:MPS131123 MFW131112:MFW131123 LWA131112:LWA131123 LME131112:LME131123 LCI131112:LCI131123 KSM131112:KSM131123 KIQ131112:KIQ131123 JYU131112:JYU131123 JOY131112:JOY131123 JFC131112:JFC131123 IVG131112:IVG131123 ILK131112:ILK131123 IBO131112:IBO131123 HRS131112:HRS131123 HHW131112:HHW131123 GYA131112:GYA131123 GOE131112:GOE131123 GEI131112:GEI131123 FUM131112:FUM131123 FKQ131112:FKQ131123 FAU131112:FAU131123 EQY131112:EQY131123 EHC131112:EHC131123 DXG131112:DXG131123 DNK131112:DNK131123 DDO131112:DDO131123 CTS131112:CTS131123 CJW131112:CJW131123 CAA131112:CAA131123 BQE131112:BQE131123 BGI131112:BGI131123 AWM131112:AWM131123 AMQ131112:AMQ131123 ACU131112:ACU131123 SY131112:SY131123 JC131112:JC131123 G131112:G131123 WVO65576:WVO65587 WLS65576:WLS65587 WBW65576:WBW65587 VSA65576:VSA65587 VIE65576:VIE65587 UYI65576:UYI65587 UOM65576:UOM65587 UEQ65576:UEQ65587 TUU65576:TUU65587 TKY65576:TKY65587 TBC65576:TBC65587 SRG65576:SRG65587 SHK65576:SHK65587 RXO65576:RXO65587 RNS65576:RNS65587 RDW65576:RDW65587 QUA65576:QUA65587 QKE65576:QKE65587 QAI65576:QAI65587 PQM65576:PQM65587 PGQ65576:PGQ65587 OWU65576:OWU65587 OMY65576:OMY65587 ODC65576:ODC65587 NTG65576:NTG65587 NJK65576:NJK65587 MZO65576:MZO65587 MPS65576:MPS65587 MFW65576:MFW65587 LWA65576:LWA65587 LME65576:LME65587 LCI65576:LCI65587 KSM65576:KSM65587 KIQ65576:KIQ65587 JYU65576:JYU65587 JOY65576:JOY65587 JFC65576:JFC65587 IVG65576:IVG65587 ILK65576:ILK65587 IBO65576:IBO65587 HRS65576:HRS65587 HHW65576:HHW65587 GYA65576:GYA65587 GOE65576:GOE65587 GEI65576:GEI65587 FUM65576:FUM65587 FKQ65576:FKQ65587 FAU65576:FAU65587 EQY65576:EQY65587 EHC65576:EHC65587 DXG65576:DXG65587 DNK65576:DNK65587 DDO65576:DDO65587 CTS65576:CTS65587 CJW65576:CJW65587 CAA65576:CAA65587 BQE65576:BQE65587 BGI65576:BGI65587 AWM65576:AWM65587 AMQ65576:AMQ65587 ACU65576:ACU65587 SY65576:SY65587 JC65576:JC65587 G65576:G65587 WVO983073:WVO983078 WLS983073:WLS983078 WBW983073:WBW983078 VSA983073:VSA983078 VIE983073:VIE983078 UYI983073:UYI983078 UOM983073:UOM983078 UEQ983073:UEQ983078 TUU983073:TUU983078 TKY983073:TKY983078 TBC983073:TBC983078 SRG983073:SRG983078 SHK983073:SHK983078 RXO983073:RXO983078 RNS983073:RNS983078 RDW983073:RDW983078 QUA983073:QUA983078 QKE983073:QKE983078 QAI983073:QAI983078 PQM983073:PQM983078 PGQ983073:PGQ983078 OWU983073:OWU983078 OMY983073:OMY983078 ODC983073:ODC983078 NTG983073:NTG983078 NJK983073:NJK983078 MZO983073:MZO983078 MPS983073:MPS983078 MFW983073:MFW983078 LWA983073:LWA983078 LME983073:LME983078 LCI983073:LCI983078 KSM983073:KSM983078 KIQ983073:KIQ983078 JYU983073:JYU983078 JOY983073:JOY983078 JFC983073:JFC983078 IVG983073:IVG983078 ILK983073:ILK983078 IBO983073:IBO983078 HRS983073:HRS983078 HHW983073:HHW983078 GYA983073:GYA983078 GOE983073:GOE983078 GEI983073:GEI983078 FUM983073:FUM983078 FKQ983073:FKQ983078 FAU983073:FAU983078 EQY983073:EQY983078 EHC983073:EHC983078 DXG983073:DXG983078 DNK983073:DNK983078 DDO983073:DDO983078 CTS983073:CTS983078 CJW983073:CJW983078 CAA983073:CAA983078 BQE983073:BQE983078 BGI983073:BGI983078 AWM983073:AWM983078 AMQ983073:AMQ983078 ACU983073:ACU983078 SY983073:SY983078 JC983073:JC983078 G983073:G983078 WVO917537:WVO917542 WLS917537:WLS917542 WBW917537:WBW917542 VSA917537:VSA917542 VIE917537:VIE917542 UYI917537:UYI917542 UOM917537:UOM917542 UEQ917537:UEQ917542 TUU917537:TUU917542 TKY917537:TKY917542 TBC917537:TBC917542 SRG917537:SRG917542 SHK917537:SHK917542 RXO917537:RXO917542 RNS917537:RNS917542 RDW917537:RDW917542 QUA917537:QUA917542 QKE917537:QKE917542 QAI917537:QAI917542 PQM917537:PQM917542 PGQ917537:PGQ917542 OWU917537:OWU917542 OMY917537:OMY917542 ODC917537:ODC917542 NTG917537:NTG917542 NJK917537:NJK917542 MZO917537:MZO917542 MPS917537:MPS917542 MFW917537:MFW917542 LWA917537:LWA917542 LME917537:LME917542 LCI917537:LCI917542 KSM917537:KSM917542 KIQ917537:KIQ917542 JYU917537:JYU917542 JOY917537:JOY917542 JFC917537:JFC917542 IVG917537:IVG917542 ILK917537:ILK917542 IBO917537:IBO917542 HRS917537:HRS917542 HHW917537:HHW917542 GYA917537:GYA917542 GOE917537:GOE917542 GEI917537:GEI917542 FUM917537:FUM917542 FKQ917537:FKQ917542 FAU917537:FAU917542 EQY917537:EQY917542 EHC917537:EHC917542 DXG917537:DXG917542 DNK917537:DNK917542 DDO917537:DDO917542 CTS917537:CTS917542 CJW917537:CJW917542 CAA917537:CAA917542 BQE917537:BQE917542 BGI917537:BGI917542 AWM917537:AWM917542 AMQ917537:AMQ917542 ACU917537:ACU917542 SY917537:SY917542 JC917537:JC917542 G917537:G917542 WVO852001:WVO852006 WLS852001:WLS852006 WBW852001:WBW852006 VSA852001:VSA852006 VIE852001:VIE852006 UYI852001:UYI852006 UOM852001:UOM852006 UEQ852001:UEQ852006 TUU852001:TUU852006 TKY852001:TKY852006 TBC852001:TBC852006 SRG852001:SRG852006 SHK852001:SHK852006 RXO852001:RXO852006 RNS852001:RNS852006 RDW852001:RDW852006 QUA852001:QUA852006 QKE852001:QKE852006 QAI852001:QAI852006 PQM852001:PQM852006 PGQ852001:PGQ852006 OWU852001:OWU852006 OMY852001:OMY852006 ODC852001:ODC852006 NTG852001:NTG852006 NJK852001:NJK852006 MZO852001:MZO852006 MPS852001:MPS852006 MFW852001:MFW852006 LWA852001:LWA852006 LME852001:LME852006 LCI852001:LCI852006 KSM852001:KSM852006 KIQ852001:KIQ852006 JYU852001:JYU852006 JOY852001:JOY852006 JFC852001:JFC852006 IVG852001:IVG852006 ILK852001:ILK852006 IBO852001:IBO852006 HRS852001:HRS852006 HHW852001:HHW852006 GYA852001:GYA852006 GOE852001:GOE852006 GEI852001:GEI852006 FUM852001:FUM852006 FKQ852001:FKQ852006 FAU852001:FAU852006 EQY852001:EQY852006 EHC852001:EHC852006 DXG852001:DXG852006 DNK852001:DNK852006 DDO852001:DDO852006 CTS852001:CTS852006 CJW852001:CJW852006 CAA852001:CAA852006 BQE852001:BQE852006 BGI852001:BGI852006 AWM852001:AWM852006 AMQ852001:AMQ852006 ACU852001:ACU852006 SY852001:SY852006 JC852001:JC852006 G852001:G852006 WVO786465:WVO786470 WLS786465:WLS786470 WBW786465:WBW786470 VSA786465:VSA786470 VIE786465:VIE786470 UYI786465:UYI786470 UOM786465:UOM786470 UEQ786465:UEQ786470 TUU786465:TUU786470 TKY786465:TKY786470 TBC786465:TBC786470 SRG786465:SRG786470 SHK786465:SHK786470 RXO786465:RXO786470 RNS786465:RNS786470 RDW786465:RDW786470 QUA786465:QUA786470 QKE786465:QKE786470 QAI786465:QAI786470 PQM786465:PQM786470 PGQ786465:PGQ786470 OWU786465:OWU786470 OMY786465:OMY786470 ODC786465:ODC786470 NTG786465:NTG786470 NJK786465:NJK786470 MZO786465:MZO786470 MPS786465:MPS786470 MFW786465:MFW786470 LWA786465:LWA786470 LME786465:LME786470 LCI786465:LCI786470 KSM786465:KSM786470 KIQ786465:KIQ786470 JYU786465:JYU786470 JOY786465:JOY786470 JFC786465:JFC786470 IVG786465:IVG786470 ILK786465:ILK786470 IBO786465:IBO786470 HRS786465:HRS786470 HHW786465:HHW786470 GYA786465:GYA786470 GOE786465:GOE786470 GEI786465:GEI786470 FUM786465:FUM786470 FKQ786465:FKQ786470 FAU786465:FAU786470 EQY786465:EQY786470 EHC786465:EHC786470 DXG786465:DXG786470 DNK786465:DNK786470 DDO786465:DDO786470 CTS786465:CTS786470 CJW786465:CJW786470 CAA786465:CAA786470 BQE786465:BQE786470 BGI786465:BGI786470 AWM786465:AWM786470 AMQ786465:AMQ786470 ACU786465:ACU786470 SY786465:SY786470 JC786465:JC786470 G786465:G786470 WVO720929:WVO720934 WLS720929:WLS720934 WBW720929:WBW720934 VSA720929:VSA720934 VIE720929:VIE720934 UYI720929:UYI720934 UOM720929:UOM720934 UEQ720929:UEQ720934 TUU720929:TUU720934 TKY720929:TKY720934 TBC720929:TBC720934 SRG720929:SRG720934 SHK720929:SHK720934 RXO720929:RXO720934 RNS720929:RNS720934 RDW720929:RDW720934 QUA720929:QUA720934 QKE720929:QKE720934 QAI720929:QAI720934 PQM720929:PQM720934 PGQ720929:PGQ720934 OWU720929:OWU720934 OMY720929:OMY720934 ODC720929:ODC720934 NTG720929:NTG720934 NJK720929:NJK720934 MZO720929:MZO720934 MPS720929:MPS720934 MFW720929:MFW720934 LWA720929:LWA720934 LME720929:LME720934 LCI720929:LCI720934 KSM720929:KSM720934 KIQ720929:KIQ720934 JYU720929:JYU720934 JOY720929:JOY720934 JFC720929:JFC720934 IVG720929:IVG720934 ILK720929:ILK720934 IBO720929:IBO720934 HRS720929:HRS720934 HHW720929:HHW720934 GYA720929:GYA720934 GOE720929:GOE720934 GEI720929:GEI720934 FUM720929:FUM720934 FKQ720929:FKQ720934 FAU720929:FAU720934 EQY720929:EQY720934 EHC720929:EHC720934 DXG720929:DXG720934 DNK720929:DNK720934 DDO720929:DDO720934 CTS720929:CTS720934 CJW720929:CJW720934 CAA720929:CAA720934 BQE720929:BQE720934 BGI720929:BGI720934 AWM720929:AWM720934 AMQ720929:AMQ720934 ACU720929:ACU720934 SY720929:SY720934 JC720929:JC720934 G720929:G720934 WVO655393:WVO655398 WLS655393:WLS655398 WBW655393:WBW655398 VSA655393:VSA655398 VIE655393:VIE655398 UYI655393:UYI655398 UOM655393:UOM655398 UEQ655393:UEQ655398 TUU655393:TUU655398 TKY655393:TKY655398 TBC655393:TBC655398 SRG655393:SRG655398 SHK655393:SHK655398 RXO655393:RXO655398 RNS655393:RNS655398 RDW655393:RDW655398 QUA655393:QUA655398 QKE655393:QKE655398 QAI655393:QAI655398 PQM655393:PQM655398 PGQ655393:PGQ655398 OWU655393:OWU655398 OMY655393:OMY655398 ODC655393:ODC655398 NTG655393:NTG655398 NJK655393:NJK655398 MZO655393:MZO655398 MPS655393:MPS655398 MFW655393:MFW655398 LWA655393:LWA655398 LME655393:LME655398 LCI655393:LCI655398 KSM655393:KSM655398 KIQ655393:KIQ655398 JYU655393:JYU655398 JOY655393:JOY655398 JFC655393:JFC655398 IVG655393:IVG655398 ILK655393:ILK655398 IBO655393:IBO655398 HRS655393:HRS655398 HHW655393:HHW655398 GYA655393:GYA655398 GOE655393:GOE655398 GEI655393:GEI655398 FUM655393:FUM655398 FKQ655393:FKQ655398 FAU655393:FAU655398 EQY655393:EQY655398 EHC655393:EHC655398 DXG655393:DXG655398 DNK655393:DNK655398 DDO655393:DDO655398 CTS655393:CTS655398 CJW655393:CJW655398 CAA655393:CAA655398 BQE655393:BQE655398 BGI655393:BGI655398 AWM655393:AWM655398 AMQ655393:AMQ655398 ACU655393:ACU655398 SY655393:SY655398 JC655393:JC655398 G655393:G655398 WVO589857:WVO589862 WLS589857:WLS589862 WBW589857:WBW589862 VSA589857:VSA589862 VIE589857:VIE589862 UYI589857:UYI589862 UOM589857:UOM589862 UEQ589857:UEQ589862 TUU589857:TUU589862 TKY589857:TKY589862 TBC589857:TBC589862 SRG589857:SRG589862 SHK589857:SHK589862 RXO589857:RXO589862 RNS589857:RNS589862 RDW589857:RDW589862 QUA589857:QUA589862 QKE589857:QKE589862 QAI589857:QAI589862 PQM589857:PQM589862 PGQ589857:PGQ589862 OWU589857:OWU589862 OMY589857:OMY589862 ODC589857:ODC589862 NTG589857:NTG589862 NJK589857:NJK589862 MZO589857:MZO589862 MPS589857:MPS589862 MFW589857:MFW589862 LWA589857:LWA589862 LME589857:LME589862 LCI589857:LCI589862 KSM589857:KSM589862 KIQ589857:KIQ589862 JYU589857:JYU589862 JOY589857:JOY589862 JFC589857:JFC589862 IVG589857:IVG589862 ILK589857:ILK589862 IBO589857:IBO589862 HRS589857:HRS589862 HHW589857:HHW589862 GYA589857:GYA589862 GOE589857:GOE589862 GEI589857:GEI589862 FUM589857:FUM589862 FKQ589857:FKQ589862 FAU589857:FAU589862 EQY589857:EQY589862 EHC589857:EHC589862 DXG589857:DXG589862 DNK589857:DNK589862 DDO589857:DDO589862 CTS589857:CTS589862 CJW589857:CJW589862 CAA589857:CAA589862 BQE589857:BQE589862 BGI589857:BGI589862 AWM589857:AWM589862 AMQ589857:AMQ589862 ACU589857:ACU589862 SY589857:SY589862 JC589857:JC589862 G589857:G589862 WVO524321:WVO524326 WLS524321:WLS524326 WBW524321:WBW524326 VSA524321:VSA524326 VIE524321:VIE524326 UYI524321:UYI524326 UOM524321:UOM524326 UEQ524321:UEQ524326 TUU524321:TUU524326 TKY524321:TKY524326 TBC524321:TBC524326 SRG524321:SRG524326 SHK524321:SHK524326 RXO524321:RXO524326 RNS524321:RNS524326 RDW524321:RDW524326 QUA524321:QUA524326 QKE524321:QKE524326 QAI524321:QAI524326 PQM524321:PQM524326 PGQ524321:PGQ524326 OWU524321:OWU524326 OMY524321:OMY524326 ODC524321:ODC524326 NTG524321:NTG524326 NJK524321:NJK524326 MZO524321:MZO524326 MPS524321:MPS524326 MFW524321:MFW524326 LWA524321:LWA524326 LME524321:LME524326 LCI524321:LCI524326 KSM524321:KSM524326 KIQ524321:KIQ524326 JYU524321:JYU524326 JOY524321:JOY524326 JFC524321:JFC524326 IVG524321:IVG524326 ILK524321:ILK524326 IBO524321:IBO524326 HRS524321:HRS524326 HHW524321:HHW524326 GYA524321:GYA524326 GOE524321:GOE524326 GEI524321:GEI524326 FUM524321:FUM524326 FKQ524321:FKQ524326 FAU524321:FAU524326 EQY524321:EQY524326 EHC524321:EHC524326 DXG524321:DXG524326 DNK524321:DNK524326 DDO524321:DDO524326 CTS524321:CTS524326 CJW524321:CJW524326 CAA524321:CAA524326 BQE524321:BQE524326 BGI524321:BGI524326 AWM524321:AWM524326 AMQ524321:AMQ524326 ACU524321:ACU524326 SY524321:SY524326 JC524321:JC524326 G524321:G524326 WVO458785:WVO458790 WLS458785:WLS458790 WBW458785:WBW458790 VSA458785:VSA458790 VIE458785:VIE458790 UYI458785:UYI458790 UOM458785:UOM458790 UEQ458785:UEQ458790 TUU458785:TUU458790 TKY458785:TKY458790 TBC458785:TBC458790 SRG458785:SRG458790 SHK458785:SHK458790 RXO458785:RXO458790 RNS458785:RNS458790 RDW458785:RDW458790 QUA458785:QUA458790 QKE458785:QKE458790 QAI458785:QAI458790 PQM458785:PQM458790 PGQ458785:PGQ458790 OWU458785:OWU458790 OMY458785:OMY458790 ODC458785:ODC458790 NTG458785:NTG458790 NJK458785:NJK458790 MZO458785:MZO458790 MPS458785:MPS458790 MFW458785:MFW458790 LWA458785:LWA458790 LME458785:LME458790 LCI458785:LCI458790 KSM458785:KSM458790 KIQ458785:KIQ458790 JYU458785:JYU458790 JOY458785:JOY458790 JFC458785:JFC458790 IVG458785:IVG458790 ILK458785:ILK458790 IBO458785:IBO458790 HRS458785:HRS458790 HHW458785:HHW458790 GYA458785:GYA458790 GOE458785:GOE458790 GEI458785:GEI458790 FUM458785:FUM458790 FKQ458785:FKQ458790 FAU458785:FAU458790 EQY458785:EQY458790 EHC458785:EHC458790 DXG458785:DXG458790 DNK458785:DNK458790 DDO458785:DDO458790 CTS458785:CTS458790 CJW458785:CJW458790 CAA458785:CAA458790 BQE458785:BQE458790 BGI458785:BGI458790 AWM458785:AWM458790 AMQ458785:AMQ458790 ACU458785:ACU458790 SY458785:SY458790 JC458785:JC458790 G458785:G458790 WVO393249:WVO393254 WLS393249:WLS393254 WBW393249:WBW393254 VSA393249:VSA393254 VIE393249:VIE393254 UYI393249:UYI393254 UOM393249:UOM393254 UEQ393249:UEQ393254 TUU393249:TUU393254 TKY393249:TKY393254 TBC393249:TBC393254 SRG393249:SRG393254 SHK393249:SHK393254 RXO393249:RXO393254 RNS393249:RNS393254 RDW393249:RDW393254 QUA393249:QUA393254 QKE393249:QKE393254 QAI393249:QAI393254 PQM393249:PQM393254 PGQ393249:PGQ393254 OWU393249:OWU393254 OMY393249:OMY393254 ODC393249:ODC393254 NTG393249:NTG393254 NJK393249:NJK393254 MZO393249:MZO393254 MPS393249:MPS393254 MFW393249:MFW393254 LWA393249:LWA393254 LME393249:LME393254 LCI393249:LCI393254 KSM393249:KSM393254 KIQ393249:KIQ393254 JYU393249:JYU393254 JOY393249:JOY393254 JFC393249:JFC393254 IVG393249:IVG393254 ILK393249:ILK393254 IBO393249:IBO393254 HRS393249:HRS393254 HHW393249:HHW393254 GYA393249:GYA393254 GOE393249:GOE393254 GEI393249:GEI393254 FUM393249:FUM393254 FKQ393249:FKQ393254 FAU393249:FAU393254 EQY393249:EQY393254 EHC393249:EHC393254 DXG393249:DXG393254 DNK393249:DNK393254 DDO393249:DDO393254 CTS393249:CTS393254 CJW393249:CJW393254 CAA393249:CAA393254 BQE393249:BQE393254 BGI393249:BGI393254 AWM393249:AWM393254 AMQ393249:AMQ393254 ACU393249:ACU393254 SY393249:SY393254 JC393249:JC393254 G393249:G393254 WVO327713:WVO327718 WLS327713:WLS327718 WBW327713:WBW327718 VSA327713:VSA327718 VIE327713:VIE327718 UYI327713:UYI327718 UOM327713:UOM327718 UEQ327713:UEQ327718 TUU327713:TUU327718 TKY327713:TKY327718 TBC327713:TBC327718 SRG327713:SRG327718 SHK327713:SHK327718 RXO327713:RXO327718 RNS327713:RNS327718 RDW327713:RDW327718 QUA327713:QUA327718 QKE327713:QKE327718 QAI327713:QAI327718 PQM327713:PQM327718 PGQ327713:PGQ327718 OWU327713:OWU327718 OMY327713:OMY327718 ODC327713:ODC327718 NTG327713:NTG327718 NJK327713:NJK327718 MZO327713:MZO327718 MPS327713:MPS327718 MFW327713:MFW327718 LWA327713:LWA327718 LME327713:LME327718 LCI327713:LCI327718 KSM327713:KSM327718 KIQ327713:KIQ327718 JYU327713:JYU327718 JOY327713:JOY327718 JFC327713:JFC327718 IVG327713:IVG327718 ILK327713:ILK327718 IBO327713:IBO327718 HRS327713:HRS327718 HHW327713:HHW327718 GYA327713:GYA327718 GOE327713:GOE327718 GEI327713:GEI327718 FUM327713:FUM327718 FKQ327713:FKQ327718 FAU327713:FAU327718 EQY327713:EQY327718 EHC327713:EHC327718 DXG327713:DXG327718 DNK327713:DNK327718 DDO327713:DDO327718 CTS327713:CTS327718 CJW327713:CJW327718 CAA327713:CAA327718 BQE327713:BQE327718 BGI327713:BGI327718 AWM327713:AWM327718 AMQ327713:AMQ327718 ACU327713:ACU327718 SY327713:SY327718 JC327713:JC327718 G327713:G327718 WVO262177:WVO262182 WLS262177:WLS262182 WBW262177:WBW262182 VSA262177:VSA262182 VIE262177:VIE262182 UYI262177:UYI262182 UOM262177:UOM262182 UEQ262177:UEQ262182 TUU262177:TUU262182 TKY262177:TKY262182 TBC262177:TBC262182 SRG262177:SRG262182 SHK262177:SHK262182 RXO262177:RXO262182 RNS262177:RNS262182 RDW262177:RDW262182 QUA262177:QUA262182 QKE262177:QKE262182 QAI262177:QAI262182 PQM262177:PQM262182 PGQ262177:PGQ262182 OWU262177:OWU262182 OMY262177:OMY262182 ODC262177:ODC262182 NTG262177:NTG262182 NJK262177:NJK262182 MZO262177:MZO262182 MPS262177:MPS262182 MFW262177:MFW262182 LWA262177:LWA262182 LME262177:LME262182 LCI262177:LCI262182 KSM262177:KSM262182 KIQ262177:KIQ262182 JYU262177:JYU262182 JOY262177:JOY262182 JFC262177:JFC262182 IVG262177:IVG262182 ILK262177:ILK262182 IBO262177:IBO262182 HRS262177:HRS262182 HHW262177:HHW262182 GYA262177:GYA262182 GOE262177:GOE262182 GEI262177:GEI262182 FUM262177:FUM262182 FKQ262177:FKQ262182 FAU262177:FAU262182 EQY262177:EQY262182 EHC262177:EHC262182 DXG262177:DXG262182 DNK262177:DNK262182 DDO262177:DDO262182 CTS262177:CTS262182 CJW262177:CJW262182 CAA262177:CAA262182 BQE262177:BQE262182 BGI262177:BGI262182 AWM262177:AWM262182 AMQ262177:AMQ262182 ACU262177:ACU262182 SY262177:SY262182 JC262177:JC262182 G262177:G262182 WVO196641:WVO196646 WLS196641:WLS196646 WBW196641:WBW196646 VSA196641:VSA196646 VIE196641:VIE196646 UYI196641:UYI196646 UOM196641:UOM196646 UEQ196641:UEQ196646 TUU196641:TUU196646 TKY196641:TKY196646 TBC196641:TBC196646 SRG196641:SRG196646 SHK196641:SHK196646 RXO196641:RXO196646 RNS196641:RNS196646 RDW196641:RDW196646 QUA196641:QUA196646 QKE196641:QKE196646 QAI196641:QAI196646 PQM196641:PQM196646 PGQ196641:PGQ196646 OWU196641:OWU196646 OMY196641:OMY196646 ODC196641:ODC196646 NTG196641:NTG196646 NJK196641:NJK196646 MZO196641:MZO196646 MPS196641:MPS196646 MFW196641:MFW196646 LWA196641:LWA196646 LME196641:LME196646 LCI196641:LCI196646 KSM196641:KSM196646 KIQ196641:KIQ196646 JYU196641:JYU196646 JOY196641:JOY196646 JFC196641:JFC196646 IVG196641:IVG196646 ILK196641:ILK196646 IBO196641:IBO196646 HRS196641:HRS196646 HHW196641:HHW196646 GYA196641:GYA196646 GOE196641:GOE196646 GEI196641:GEI196646 FUM196641:FUM196646 FKQ196641:FKQ196646 FAU196641:FAU196646 EQY196641:EQY196646 EHC196641:EHC196646 DXG196641:DXG196646 DNK196641:DNK196646 DDO196641:DDO196646 CTS196641:CTS196646 CJW196641:CJW196646 CAA196641:CAA196646 BQE196641:BQE196646 BGI196641:BGI196646 AWM196641:AWM196646 AMQ196641:AMQ196646 ACU196641:ACU196646 SY196641:SY196646 JC196641:JC196646 G196641:G196646 WVO131105:WVO131110 WLS131105:WLS131110 WBW131105:WBW131110 VSA131105:VSA131110 VIE131105:VIE131110 UYI131105:UYI131110 UOM131105:UOM131110 UEQ131105:UEQ131110 TUU131105:TUU131110 TKY131105:TKY131110 TBC131105:TBC131110 SRG131105:SRG131110 SHK131105:SHK131110 RXO131105:RXO131110 RNS131105:RNS131110 RDW131105:RDW131110 QUA131105:QUA131110 QKE131105:QKE131110 QAI131105:QAI131110 PQM131105:PQM131110 PGQ131105:PGQ131110 OWU131105:OWU131110 OMY131105:OMY131110 ODC131105:ODC131110 NTG131105:NTG131110 NJK131105:NJK131110 MZO131105:MZO131110 MPS131105:MPS131110 MFW131105:MFW131110 LWA131105:LWA131110 LME131105:LME131110 LCI131105:LCI131110 KSM131105:KSM131110 KIQ131105:KIQ131110 JYU131105:JYU131110 JOY131105:JOY131110 JFC131105:JFC131110 IVG131105:IVG131110 ILK131105:ILK131110 IBO131105:IBO131110 HRS131105:HRS131110 HHW131105:HHW131110 GYA131105:GYA131110 GOE131105:GOE131110 GEI131105:GEI131110 FUM131105:FUM131110 FKQ131105:FKQ131110 FAU131105:FAU131110 EQY131105:EQY131110 EHC131105:EHC131110 DXG131105:DXG131110 DNK131105:DNK131110 DDO131105:DDO131110 CTS131105:CTS131110 CJW131105:CJW131110 CAA131105:CAA131110 BQE131105:BQE131110 BGI131105:BGI131110 AWM131105:AWM131110 AMQ131105:AMQ131110 ACU131105:ACU131110 SY131105:SY131110 JC131105:JC131110 G131105:G131110 WVO65569:WVO65574 WLS65569:WLS65574 WBW65569:WBW65574 VSA65569:VSA65574 VIE65569:VIE65574 UYI65569:UYI65574 UOM65569:UOM65574 UEQ65569:UEQ65574 TUU65569:TUU65574 TKY65569:TKY65574 TBC65569:TBC65574 SRG65569:SRG65574 SHK65569:SHK65574 RXO65569:RXO65574 RNS65569:RNS65574 RDW65569:RDW65574 QUA65569:QUA65574 QKE65569:QKE65574 QAI65569:QAI65574 PQM65569:PQM65574 PGQ65569:PGQ65574 OWU65569:OWU65574 OMY65569:OMY65574 ODC65569:ODC65574 NTG65569:NTG65574 NJK65569:NJK65574 MZO65569:MZO65574 MPS65569:MPS65574 MFW65569:MFW65574 LWA65569:LWA65574 LME65569:LME65574 LCI65569:LCI65574 KSM65569:KSM65574 KIQ65569:KIQ65574 JYU65569:JYU65574 JOY65569:JOY65574 JFC65569:JFC65574 IVG65569:IVG65574 ILK65569:ILK65574 IBO65569:IBO65574 HRS65569:HRS65574 HHW65569:HHW65574 GYA65569:GYA65574 GOE65569:GOE65574 GEI65569:GEI65574 FUM65569:FUM65574 FKQ65569:FKQ65574 FAU65569:FAU65574 EQY65569:EQY65574 EHC65569:EHC65574 DXG65569:DXG65574 DNK65569:DNK65574 DDO65569:DDO65574 CTS65569:CTS65574 CJW65569:CJW65574 CAA65569:CAA65574 BQE65569:BQE65574 BGI65569:BGI65574 AWM65569:AWM65574 AMQ65569:AMQ65574 ACU65569:ACU65574 SY65569:SY65574 JC65569:JC65574 G65569:G65574">
      <formula1>$BB$1:$BB$20</formula1>
    </dataValidation>
    <dataValidation type="list" allowBlank="1" showErrorMessage="1" sqref="E65569:E65574 JA65569:JA65574 SW65569:SW65574 ACS65569:ACS65574 AMO65569:AMO65574 AWK65569:AWK65574 BGG65569:BGG65574 BQC65569:BQC65574 BZY65569:BZY65574 CJU65569:CJU65574 CTQ65569:CTQ65574 DDM65569:DDM65574 DNI65569:DNI65574 DXE65569:DXE65574 EHA65569:EHA65574 EQW65569:EQW65574 FAS65569:FAS65574 FKO65569:FKO65574 FUK65569:FUK65574 GEG65569:GEG65574 GOC65569:GOC65574 GXY65569:GXY65574 HHU65569:HHU65574 HRQ65569:HRQ65574 IBM65569:IBM65574 ILI65569:ILI65574 IVE65569:IVE65574 JFA65569:JFA65574 JOW65569:JOW65574 JYS65569:JYS65574 KIO65569:KIO65574 KSK65569:KSK65574 LCG65569:LCG65574 LMC65569:LMC65574 LVY65569:LVY65574 MFU65569:MFU65574 MPQ65569:MPQ65574 MZM65569:MZM65574 NJI65569:NJI65574 NTE65569:NTE65574 ODA65569:ODA65574 OMW65569:OMW65574 OWS65569:OWS65574 PGO65569:PGO65574 PQK65569:PQK65574 QAG65569:QAG65574 QKC65569:QKC65574 QTY65569:QTY65574 RDU65569:RDU65574 RNQ65569:RNQ65574 RXM65569:RXM65574 SHI65569:SHI65574 SRE65569:SRE65574 TBA65569:TBA65574 TKW65569:TKW65574 TUS65569:TUS65574 UEO65569:UEO65574 UOK65569:UOK65574 UYG65569:UYG65574 VIC65569:VIC65574 VRY65569:VRY65574 WBU65569:WBU65574 WLQ65569:WLQ65574 WVM65569:WVM65574 E131105:E131110 JA131105:JA131110 SW131105:SW131110 ACS131105:ACS131110 AMO131105:AMO131110 AWK131105:AWK131110 BGG131105:BGG131110 BQC131105:BQC131110 BZY131105:BZY131110 CJU131105:CJU131110 CTQ131105:CTQ131110 DDM131105:DDM131110 DNI131105:DNI131110 DXE131105:DXE131110 EHA131105:EHA131110 EQW131105:EQW131110 FAS131105:FAS131110 FKO131105:FKO131110 FUK131105:FUK131110 GEG131105:GEG131110 GOC131105:GOC131110 GXY131105:GXY131110 HHU131105:HHU131110 HRQ131105:HRQ131110 IBM131105:IBM131110 ILI131105:ILI131110 IVE131105:IVE131110 JFA131105:JFA131110 JOW131105:JOW131110 JYS131105:JYS131110 KIO131105:KIO131110 KSK131105:KSK131110 LCG131105:LCG131110 LMC131105:LMC131110 LVY131105:LVY131110 MFU131105:MFU131110 MPQ131105:MPQ131110 MZM131105:MZM131110 NJI131105:NJI131110 NTE131105:NTE131110 ODA131105:ODA131110 OMW131105:OMW131110 OWS131105:OWS131110 PGO131105:PGO131110 PQK131105:PQK131110 QAG131105:QAG131110 QKC131105:QKC131110 QTY131105:QTY131110 RDU131105:RDU131110 RNQ131105:RNQ131110 RXM131105:RXM131110 SHI131105:SHI131110 SRE131105:SRE131110 TBA131105:TBA131110 TKW131105:TKW131110 TUS131105:TUS131110 UEO131105:UEO131110 UOK131105:UOK131110 UYG131105:UYG131110 VIC131105:VIC131110 VRY131105:VRY131110 WBU131105:WBU131110 WLQ131105:WLQ131110 WVM131105:WVM131110 E196641:E196646 JA196641:JA196646 SW196641:SW196646 ACS196641:ACS196646 AMO196641:AMO196646 AWK196641:AWK196646 BGG196641:BGG196646 BQC196641:BQC196646 BZY196641:BZY196646 CJU196641:CJU196646 CTQ196641:CTQ196646 DDM196641:DDM196646 DNI196641:DNI196646 DXE196641:DXE196646 EHA196641:EHA196646 EQW196641:EQW196646 FAS196641:FAS196646 FKO196641:FKO196646 FUK196641:FUK196646 GEG196641:GEG196646 GOC196641:GOC196646 GXY196641:GXY196646 HHU196641:HHU196646 HRQ196641:HRQ196646 IBM196641:IBM196646 ILI196641:ILI196646 IVE196641:IVE196646 JFA196641:JFA196646 JOW196641:JOW196646 JYS196641:JYS196646 KIO196641:KIO196646 KSK196641:KSK196646 LCG196641:LCG196646 LMC196641:LMC196646 LVY196641:LVY196646 MFU196641:MFU196646 MPQ196641:MPQ196646 MZM196641:MZM196646 NJI196641:NJI196646 NTE196641:NTE196646 ODA196641:ODA196646 OMW196641:OMW196646 OWS196641:OWS196646 PGO196641:PGO196646 PQK196641:PQK196646 QAG196641:QAG196646 QKC196641:QKC196646 QTY196641:QTY196646 RDU196641:RDU196646 RNQ196641:RNQ196646 RXM196641:RXM196646 SHI196641:SHI196646 SRE196641:SRE196646 TBA196641:TBA196646 TKW196641:TKW196646 TUS196641:TUS196646 UEO196641:UEO196646 UOK196641:UOK196646 UYG196641:UYG196646 VIC196641:VIC196646 VRY196641:VRY196646 WBU196641:WBU196646 WLQ196641:WLQ196646 WVM196641:WVM196646 E262177:E262182 JA262177:JA262182 SW262177:SW262182 ACS262177:ACS262182 AMO262177:AMO262182 AWK262177:AWK262182 BGG262177:BGG262182 BQC262177:BQC262182 BZY262177:BZY262182 CJU262177:CJU262182 CTQ262177:CTQ262182 DDM262177:DDM262182 DNI262177:DNI262182 DXE262177:DXE262182 EHA262177:EHA262182 EQW262177:EQW262182 FAS262177:FAS262182 FKO262177:FKO262182 FUK262177:FUK262182 GEG262177:GEG262182 GOC262177:GOC262182 GXY262177:GXY262182 HHU262177:HHU262182 HRQ262177:HRQ262182 IBM262177:IBM262182 ILI262177:ILI262182 IVE262177:IVE262182 JFA262177:JFA262182 JOW262177:JOW262182 JYS262177:JYS262182 KIO262177:KIO262182 KSK262177:KSK262182 LCG262177:LCG262182 LMC262177:LMC262182 LVY262177:LVY262182 MFU262177:MFU262182 MPQ262177:MPQ262182 MZM262177:MZM262182 NJI262177:NJI262182 NTE262177:NTE262182 ODA262177:ODA262182 OMW262177:OMW262182 OWS262177:OWS262182 PGO262177:PGO262182 PQK262177:PQK262182 QAG262177:QAG262182 QKC262177:QKC262182 QTY262177:QTY262182 RDU262177:RDU262182 RNQ262177:RNQ262182 RXM262177:RXM262182 SHI262177:SHI262182 SRE262177:SRE262182 TBA262177:TBA262182 TKW262177:TKW262182 TUS262177:TUS262182 UEO262177:UEO262182 UOK262177:UOK262182 UYG262177:UYG262182 VIC262177:VIC262182 VRY262177:VRY262182 WBU262177:WBU262182 WLQ262177:WLQ262182 WVM262177:WVM262182 E327713:E327718 JA327713:JA327718 SW327713:SW327718 ACS327713:ACS327718 AMO327713:AMO327718 AWK327713:AWK327718 BGG327713:BGG327718 BQC327713:BQC327718 BZY327713:BZY327718 CJU327713:CJU327718 CTQ327713:CTQ327718 DDM327713:DDM327718 DNI327713:DNI327718 DXE327713:DXE327718 EHA327713:EHA327718 EQW327713:EQW327718 FAS327713:FAS327718 FKO327713:FKO327718 FUK327713:FUK327718 GEG327713:GEG327718 GOC327713:GOC327718 GXY327713:GXY327718 HHU327713:HHU327718 HRQ327713:HRQ327718 IBM327713:IBM327718 ILI327713:ILI327718 IVE327713:IVE327718 JFA327713:JFA327718 JOW327713:JOW327718 JYS327713:JYS327718 KIO327713:KIO327718 KSK327713:KSK327718 LCG327713:LCG327718 LMC327713:LMC327718 LVY327713:LVY327718 MFU327713:MFU327718 MPQ327713:MPQ327718 MZM327713:MZM327718 NJI327713:NJI327718 NTE327713:NTE327718 ODA327713:ODA327718 OMW327713:OMW327718 OWS327713:OWS327718 PGO327713:PGO327718 PQK327713:PQK327718 QAG327713:QAG327718 QKC327713:QKC327718 QTY327713:QTY327718 RDU327713:RDU327718 RNQ327713:RNQ327718 RXM327713:RXM327718 SHI327713:SHI327718 SRE327713:SRE327718 TBA327713:TBA327718 TKW327713:TKW327718 TUS327713:TUS327718 UEO327713:UEO327718 UOK327713:UOK327718 UYG327713:UYG327718 VIC327713:VIC327718 VRY327713:VRY327718 WBU327713:WBU327718 WLQ327713:WLQ327718 WVM327713:WVM327718 E393249:E393254 JA393249:JA393254 SW393249:SW393254 ACS393249:ACS393254 AMO393249:AMO393254 AWK393249:AWK393254 BGG393249:BGG393254 BQC393249:BQC393254 BZY393249:BZY393254 CJU393249:CJU393254 CTQ393249:CTQ393254 DDM393249:DDM393254 DNI393249:DNI393254 DXE393249:DXE393254 EHA393249:EHA393254 EQW393249:EQW393254 FAS393249:FAS393254 FKO393249:FKO393254 FUK393249:FUK393254 GEG393249:GEG393254 GOC393249:GOC393254 GXY393249:GXY393254 HHU393249:HHU393254 HRQ393249:HRQ393254 IBM393249:IBM393254 ILI393249:ILI393254 IVE393249:IVE393254 JFA393249:JFA393254 JOW393249:JOW393254 JYS393249:JYS393254 KIO393249:KIO393254 KSK393249:KSK393254 LCG393249:LCG393254 LMC393249:LMC393254 LVY393249:LVY393254 MFU393249:MFU393254 MPQ393249:MPQ393254 MZM393249:MZM393254 NJI393249:NJI393254 NTE393249:NTE393254 ODA393249:ODA393254 OMW393249:OMW393254 OWS393249:OWS393254 PGO393249:PGO393254 PQK393249:PQK393254 QAG393249:QAG393254 QKC393249:QKC393254 QTY393249:QTY393254 RDU393249:RDU393254 RNQ393249:RNQ393254 RXM393249:RXM393254 SHI393249:SHI393254 SRE393249:SRE393254 TBA393249:TBA393254 TKW393249:TKW393254 TUS393249:TUS393254 UEO393249:UEO393254 UOK393249:UOK393254 UYG393249:UYG393254 VIC393249:VIC393254 VRY393249:VRY393254 WBU393249:WBU393254 WLQ393249:WLQ393254 WVM393249:WVM393254 E458785:E458790 JA458785:JA458790 SW458785:SW458790 ACS458785:ACS458790 AMO458785:AMO458790 AWK458785:AWK458790 BGG458785:BGG458790 BQC458785:BQC458790 BZY458785:BZY458790 CJU458785:CJU458790 CTQ458785:CTQ458790 DDM458785:DDM458790 DNI458785:DNI458790 DXE458785:DXE458790 EHA458785:EHA458790 EQW458785:EQW458790 FAS458785:FAS458790 FKO458785:FKO458790 FUK458785:FUK458790 GEG458785:GEG458790 GOC458785:GOC458790 GXY458785:GXY458790 HHU458785:HHU458790 HRQ458785:HRQ458790 IBM458785:IBM458790 ILI458785:ILI458790 IVE458785:IVE458790 JFA458785:JFA458790 JOW458785:JOW458790 JYS458785:JYS458790 KIO458785:KIO458790 KSK458785:KSK458790 LCG458785:LCG458790 LMC458785:LMC458790 LVY458785:LVY458790 MFU458785:MFU458790 MPQ458785:MPQ458790 MZM458785:MZM458790 NJI458785:NJI458790 NTE458785:NTE458790 ODA458785:ODA458790 OMW458785:OMW458790 OWS458785:OWS458790 PGO458785:PGO458790 PQK458785:PQK458790 QAG458785:QAG458790 QKC458785:QKC458790 QTY458785:QTY458790 RDU458785:RDU458790 RNQ458785:RNQ458790 RXM458785:RXM458790 SHI458785:SHI458790 SRE458785:SRE458790 TBA458785:TBA458790 TKW458785:TKW458790 TUS458785:TUS458790 UEO458785:UEO458790 UOK458785:UOK458790 UYG458785:UYG458790 VIC458785:VIC458790 VRY458785:VRY458790 WBU458785:WBU458790 WLQ458785:WLQ458790 WVM458785:WVM458790 E524321:E524326 JA524321:JA524326 SW524321:SW524326 ACS524321:ACS524326 AMO524321:AMO524326 AWK524321:AWK524326 BGG524321:BGG524326 BQC524321:BQC524326 BZY524321:BZY524326 CJU524321:CJU524326 CTQ524321:CTQ524326 DDM524321:DDM524326 DNI524321:DNI524326 DXE524321:DXE524326 EHA524321:EHA524326 EQW524321:EQW524326 FAS524321:FAS524326 FKO524321:FKO524326 FUK524321:FUK524326 GEG524321:GEG524326 GOC524321:GOC524326 GXY524321:GXY524326 HHU524321:HHU524326 HRQ524321:HRQ524326 IBM524321:IBM524326 ILI524321:ILI524326 IVE524321:IVE524326 JFA524321:JFA524326 JOW524321:JOW524326 JYS524321:JYS524326 KIO524321:KIO524326 KSK524321:KSK524326 LCG524321:LCG524326 LMC524321:LMC524326 LVY524321:LVY524326 MFU524321:MFU524326 MPQ524321:MPQ524326 MZM524321:MZM524326 NJI524321:NJI524326 NTE524321:NTE524326 ODA524321:ODA524326 OMW524321:OMW524326 OWS524321:OWS524326 PGO524321:PGO524326 PQK524321:PQK524326 QAG524321:QAG524326 QKC524321:QKC524326 QTY524321:QTY524326 RDU524321:RDU524326 RNQ524321:RNQ524326 RXM524321:RXM524326 SHI524321:SHI524326 SRE524321:SRE524326 TBA524321:TBA524326 TKW524321:TKW524326 TUS524321:TUS524326 UEO524321:UEO524326 UOK524321:UOK524326 UYG524321:UYG524326 VIC524321:VIC524326 VRY524321:VRY524326 WBU524321:WBU524326 WLQ524321:WLQ524326 WVM524321:WVM524326 E589857:E589862 JA589857:JA589862 SW589857:SW589862 ACS589857:ACS589862 AMO589857:AMO589862 AWK589857:AWK589862 BGG589857:BGG589862 BQC589857:BQC589862 BZY589857:BZY589862 CJU589857:CJU589862 CTQ589857:CTQ589862 DDM589857:DDM589862 DNI589857:DNI589862 DXE589857:DXE589862 EHA589857:EHA589862 EQW589857:EQW589862 FAS589857:FAS589862 FKO589857:FKO589862 FUK589857:FUK589862 GEG589857:GEG589862 GOC589857:GOC589862 GXY589857:GXY589862 HHU589857:HHU589862 HRQ589857:HRQ589862 IBM589857:IBM589862 ILI589857:ILI589862 IVE589857:IVE589862 JFA589857:JFA589862 JOW589857:JOW589862 JYS589857:JYS589862 KIO589857:KIO589862 KSK589857:KSK589862 LCG589857:LCG589862 LMC589857:LMC589862 LVY589857:LVY589862 MFU589857:MFU589862 MPQ589857:MPQ589862 MZM589857:MZM589862 NJI589857:NJI589862 NTE589857:NTE589862 ODA589857:ODA589862 OMW589857:OMW589862 OWS589857:OWS589862 PGO589857:PGO589862 PQK589857:PQK589862 QAG589857:QAG589862 QKC589857:QKC589862 QTY589857:QTY589862 RDU589857:RDU589862 RNQ589857:RNQ589862 RXM589857:RXM589862 SHI589857:SHI589862 SRE589857:SRE589862 TBA589857:TBA589862 TKW589857:TKW589862 TUS589857:TUS589862 UEO589857:UEO589862 UOK589857:UOK589862 UYG589857:UYG589862 VIC589857:VIC589862 VRY589857:VRY589862 WBU589857:WBU589862 WLQ589857:WLQ589862 WVM589857:WVM589862 E655393:E655398 JA655393:JA655398 SW655393:SW655398 ACS655393:ACS655398 AMO655393:AMO655398 AWK655393:AWK655398 BGG655393:BGG655398 BQC655393:BQC655398 BZY655393:BZY655398 CJU655393:CJU655398 CTQ655393:CTQ655398 DDM655393:DDM655398 DNI655393:DNI655398 DXE655393:DXE655398 EHA655393:EHA655398 EQW655393:EQW655398 FAS655393:FAS655398 FKO655393:FKO655398 FUK655393:FUK655398 GEG655393:GEG655398 GOC655393:GOC655398 GXY655393:GXY655398 HHU655393:HHU655398 HRQ655393:HRQ655398 IBM655393:IBM655398 ILI655393:ILI655398 IVE655393:IVE655398 JFA655393:JFA655398 JOW655393:JOW655398 JYS655393:JYS655398 KIO655393:KIO655398 KSK655393:KSK655398 LCG655393:LCG655398 LMC655393:LMC655398 LVY655393:LVY655398 MFU655393:MFU655398 MPQ655393:MPQ655398 MZM655393:MZM655398 NJI655393:NJI655398 NTE655393:NTE655398 ODA655393:ODA655398 OMW655393:OMW655398 OWS655393:OWS655398 PGO655393:PGO655398 PQK655393:PQK655398 QAG655393:QAG655398 QKC655393:QKC655398 QTY655393:QTY655398 RDU655393:RDU655398 RNQ655393:RNQ655398 RXM655393:RXM655398 SHI655393:SHI655398 SRE655393:SRE655398 TBA655393:TBA655398 TKW655393:TKW655398 TUS655393:TUS655398 UEO655393:UEO655398 UOK655393:UOK655398 UYG655393:UYG655398 VIC655393:VIC655398 VRY655393:VRY655398 WBU655393:WBU655398 WLQ655393:WLQ655398 WVM655393:WVM655398 E720929:E720934 JA720929:JA720934 SW720929:SW720934 ACS720929:ACS720934 AMO720929:AMO720934 AWK720929:AWK720934 BGG720929:BGG720934 BQC720929:BQC720934 BZY720929:BZY720934 CJU720929:CJU720934 CTQ720929:CTQ720934 DDM720929:DDM720934 DNI720929:DNI720934 DXE720929:DXE720934 EHA720929:EHA720934 EQW720929:EQW720934 FAS720929:FAS720934 FKO720929:FKO720934 FUK720929:FUK720934 GEG720929:GEG720934 GOC720929:GOC720934 GXY720929:GXY720934 HHU720929:HHU720934 HRQ720929:HRQ720934 IBM720929:IBM720934 ILI720929:ILI720934 IVE720929:IVE720934 JFA720929:JFA720934 JOW720929:JOW720934 JYS720929:JYS720934 KIO720929:KIO720934 KSK720929:KSK720934 LCG720929:LCG720934 LMC720929:LMC720934 LVY720929:LVY720934 MFU720929:MFU720934 MPQ720929:MPQ720934 MZM720929:MZM720934 NJI720929:NJI720934 NTE720929:NTE720934 ODA720929:ODA720934 OMW720929:OMW720934 OWS720929:OWS720934 PGO720929:PGO720934 PQK720929:PQK720934 QAG720929:QAG720934 QKC720929:QKC720934 QTY720929:QTY720934 RDU720929:RDU720934 RNQ720929:RNQ720934 RXM720929:RXM720934 SHI720929:SHI720934 SRE720929:SRE720934 TBA720929:TBA720934 TKW720929:TKW720934 TUS720929:TUS720934 UEO720929:UEO720934 UOK720929:UOK720934 UYG720929:UYG720934 VIC720929:VIC720934 VRY720929:VRY720934 WBU720929:WBU720934 WLQ720929:WLQ720934 WVM720929:WVM720934 E786465:E786470 JA786465:JA786470 SW786465:SW786470 ACS786465:ACS786470 AMO786465:AMO786470 AWK786465:AWK786470 BGG786465:BGG786470 BQC786465:BQC786470 BZY786465:BZY786470 CJU786465:CJU786470 CTQ786465:CTQ786470 DDM786465:DDM786470 DNI786465:DNI786470 DXE786465:DXE786470 EHA786465:EHA786470 EQW786465:EQW786470 FAS786465:FAS786470 FKO786465:FKO786470 FUK786465:FUK786470 GEG786465:GEG786470 GOC786465:GOC786470 GXY786465:GXY786470 HHU786465:HHU786470 HRQ786465:HRQ786470 IBM786465:IBM786470 ILI786465:ILI786470 IVE786465:IVE786470 JFA786465:JFA786470 JOW786465:JOW786470 JYS786465:JYS786470 KIO786465:KIO786470 KSK786465:KSK786470 LCG786465:LCG786470 LMC786465:LMC786470 LVY786465:LVY786470 MFU786465:MFU786470 MPQ786465:MPQ786470 MZM786465:MZM786470 NJI786465:NJI786470 NTE786465:NTE786470 ODA786465:ODA786470 OMW786465:OMW786470 OWS786465:OWS786470 PGO786465:PGO786470 PQK786465:PQK786470 QAG786465:QAG786470 QKC786465:QKC786470 QTY786465:QTY786470 RDU786465:RDU786470 RNQ786465:RNQ786470 RXM786465:RXM786470 SHI786465:SHI786470 SRE786465:SRE786470 TBA786465:TBA786470 TKW786465:TKW786470 TUS786465:TUS786470 UEO786465:UEO786470 UOK786465:UOK786470 UYG786465:UYG786470 VIC786465:VIC786470 VRY786465:VRY786470 WBU786465:WBU786470 WLQ786465:WLQ786470 WVM786465:WVM786470 E852001:E852006 JA852001:JA852006 SW852001:SW852006 ACS852001:ACS852006 AMO852001:AMO852006 AWK852001:AWK852006 BGG852001:BGG852006 BQC852001:BQC852006 BZY852001:BZY852006 CJU852001:CJU852006 CTQ852001:CTQ852006 DDM852001:DDM852006 DNI852001:DNI852006 DXE852001:DXE852006 EHA852001:EHA852006 EQW852001:EQW852006 FAS852001:FAS852006 FKO852001:FKO852006 FUK852001:FUK852006 GEG852001:GEG852006 GOC852001:GOC852006 GXY852001:GXY852006 HHU852001:HHU852006 HRQ852001:HRQ852006 IBM852001:IBM852006 ILI852001:ILI852006 IVE852001:IVE852006 JFA852001:JFA852006 JOW852001:JOW852006 JYS852001:JYS852006 KIO852001:KIO852006 KSK852001:KSK852006 LCG852001:LCG852006 LMC852001:LMC852006 LVY852001:LVY852006 MFU852001:MFU852006 MPQ852001:MPQ852006 MZM852001:MZM852006 NJI852001:NJI852006 NTE852001:NTE852006 ODA852001:ODA852006 OMW852001:OMW852006 OWS852001:OWS852006 PGO852001:PGO852006 PQK852001:PQK852006 QAG852001:QAG852006 QKC852001:QKC852006 QTY852001:QTY852006 RDU852001:RDU852006 RNQ852001:RNQ852006 RXM852001:RXM852006 SHI852001:SHI852006 SRE852001:SRE852006 TBA852001:TBA852006 TKW852001:TKW852006 TUS852001:TUS852006 UEO852001:UEO852006 UOK852001:UOK852006 UYG852001:UYG852006 VIC852001:VIC852006 VRY852001:VRY852006 WBU852001:WBU852006 WLQ852001:WLQ852006 WVM852001:WVM852006 E917537:E917542 JA917537:JA917542 SW917537:SW917542 ACS917537:ACS917542 AMO917537:AMO917542 AWK917537:AWK917542 BGG917537:BGG917542 BQC917537:BQC917542 BZY917537:BZY917542 CJU917537:CJU917542 CTQ917537:CTQ917542 DDM917537:DDM917542 DNI917537:DNI917542 DXE917537:DXE917542 EHA917537:EHA917542 EQW917537:EQW917542 FAS917537:FAS917542 FKO917537:FKO917542 FUK917537:FUK917542 GEG917537:GEG917542 GOC917537:GOC917542 GXY917537:GXY917542 HHU917537:HHU917542 HRQ917537:HRQ917542 IBM917537:IBM917542 ILI917537:ILI917542 IVE917537:IVE917542 JFA917537:JFA917542 JOW917537:JOW917542 JYS917537:JYS917542 KIO917537:KIO917542 KSK917537:KSK917542 LCG917537:LCG917542 LMC917537:LMC917542 LVY917537:LVY917542 MFU917537:MFU917542 MPQ917537:MPQ917542 MZM917537:MZM917542 NJI917537:NJI917542 NTE917537:NTE917542 ODA917537:ODA917542 OMW917537:OMW917542 OWS917537:OWS917542 PGO917537:PGO917542 PQK917537:PQK917542 QAG917537:QAG917542 QKC917537:QKC917542 QTY917537:QTY917542 RDU917537:RDU917542 RNQ917537:RNQ917542 RXM917537:RXM917542 SHI917537:SHI917542 SRE917537:SRE917542 TBA917537:TBA917542 TKW917537:TKW917542 TUS917537:TUS917542 UEO917537:UEO917542 UOK917537:UOK917542 UYG917537:UYG917542 VIC917537:VIC917542 VRY917537:VRY917542 WBU917537:WBU917542 WLQ917537:WLQ917542 WVM917537:WVM917542 E983073:E983078 JA983073:JA983078 SW983073:SW983078 ACS983073:ACS983078 AMO983073:AMO983078 AWK983073:AWK983078 BGG983073:BGG983078 BQC983073:BQC983078 BZY983073:BZY983078 CJU983073:CJU983078 CTQ983073:CTQ983078 DDM983073:DDM983078 DNI983073:DNI983078 DXE983073:DXE983078 EHA983073:EHA983078 EQW983073:EQW983078 FAS983073:FAS983078 FKO983073:FKO983078 FUK983073:FUK983078 GEG983073:GEG983078 GOC983073:GOC983078 GXY983073:GXY983078 HHU983073:HHU983078 HRQ983073:HRQ983078 IBM983073:IBM983078 ILI983073:ILI983078 IVE983073:IVE983078 JFA983073:JFA983078 JOW983073:JOW983078 JYS983073:JYS983078 KIO983073:KIO983078 KSK983073:KSK983078 LCG983073:LCG983078 LMC983073:LMC983078 LVY983073:LVY983078 MFU983073:MFU983078 MPQ983073:MPQ983078 MZM983073:MZM983078 NJI983073:NJI983078 NTE983073:NTE983078 ODA983073:ODA983078 OMW983073:OMW983078 OWS983073:OWS983078 PGO983073:PGO983078 PQK983073:PQK983078 QAG983073:QAG983078 QKC983073:QKC983078 QTY983073:QTY983078 RDU983073:RDU983078 RNQ983073:RNQ983078 RXM983073:RXM983078 SHI983073:SHI983078 SRE983073:SRE983078 TBA983073:TBA983078 TKW983073:TKW983078 TUS983073:TUS983078 UEO983073:UEO983078 UOK983073:UOK983078 UYG983073:UYG983078 VIC983073:VIC983078 VRY983073:VRY983078 WBU983073:WBU983078 WLQ983073:WLQ983078 WVM983073:WVM983078 E65576:E65587 JA65576:JA65587 SW65576:SW65587 ACS65576:ACS65587 AMO65576:AMO65587 AWK65576:AWK65587 BGG65576:BGG65587 BQC65576:BQC65587 BZY65576:BZY65587 CJU65576:CJU65587 CTQ65576:CTQ65587 DDM65576:DDM65587 DNI65576:DNI65587 DXE65576:DXE65587 EHA65576:EHA65587 EQW65576:EQW65587 FAS65576:FAS65587 FKO65576:FKO65587 FUK65576:FUK65587 GEG65576:GEG65587 GOC65576:GOC65587 GXY65576:GXY65587 HHU65576:HHU65587 HRQ65576:HRQ65587 IBM65576:IBM65587 ILI65576:ILI65587 IVE65576:IVE65587 JFA65576:JFA65587 JOW65576:JOW65587 JYS65576:JYS65587 KIO65576:KIO65587 KSK65576:KSK65587 LCG65576:LCG65587 LMC65576:LMC65587 LVY65576:LVY65587 MFU65576:MFU65587 MPQ65576:MPQ65587 MZM65576:MZM65587 NJI65576:NJI65587 NTE65576:NTE65587 ODA65576:ODA65587 OMW65576:OMW65587 OWS65576:OWS65587 PGO65576:PGO65587 PQK65576:PQK65587 QAG65576:QAG65587 QKC65576:QKC65587 QTY65576:QTY65587 RDU65576:RDU65587 RNQ65576:RNQ65587 RXM65576:RXM65587 SHI65576:SHI65587 SRE65576:SRE65587 TBA65576:TBA65587 TKW65576:TKW65587 TUS65576:TUS65587 UEO65576:UEO65587 UOK65576:UOK65587 UYG65576:UYG65587 VIC65576:VIC65587 VRY65576:VRY65587 WBU65576:WBU65587 WLQ65576:WLQ65587 WVM65576:WVM65587 E131112:E131123 JA131112:JA131123 SW131112:SW131123 ACS131112:ACS131123 AMO131112:AMO131123 AWK131112:AWK131123 BGG131112:BGG131123 BQC131112:BQC131123 BZY131112:BZY131123 CJU131112:CJU131123 CTQ131112:CTQ131123 DDM131112:DDM131123 DNI131112:DNI131123 DXE131112:DXE131123 EHA131112:EHA131123 EQW131112:EQW131123 FAS131112:FAS131123 FKO131112:FKO131123 FUK131112:FUK131123 GEG131112:GEG131123 GOC131112:GOC131123 GXY131112:GXY131123 HHU131112:HHU131123 HRQ131112:HRQ131123 IBM131112:IBM131123 ILI131112:ILI131123 IVE131112:IVE131123 JFA131112:JFA131123 JOW131112:JOW131123 JYS131112:JYS131123 KIO131112:KIO131123 KSK131112:KSK131123 LCG131112:LCG131123 LMC131112:LMC131123 LVY131112:LVY131123 MFU131112:MFU131123 MPQ131112:MPQ131123 MZM131112:MZM131123 NJI131112:NJI131123 NTE131112:NTE131123 ODA131112:ODA131123 OMW131112:OMW131123 OWS131112:OWS131123 PGO131112:PGO131123 PQK131112:PQK131123 QAG131112:QAG131123 QKC131112:QKC131123 QTY131112:QTY131123 RDU131112:RDU131123 RNQ131112:RNQ131123 RXM131112:RXM131123 SHI131112:SHI131123 SRE131112:SRE131123 TBA131112:TBA131123 TKW131112:TKW131123 TUS131112:TUS131123 UEO131112:UEO131123 UOK131112:UOK131123 UYG131112:UYG131123 VIC131112:VIC131123 VRY131112:VRY131123 WBU131112:WBU131123 WLQ131112:WLQ131123 WVM131112:WVM131123 E196648:E196659 JA196648:JA196659 SW196648:SW196659 ACS196648:ACS196659 AMO196648:AMO196659 AWK196648:AWK196659 BGG196648:BGG196659 BQC196648:BQC196659 BZY196648:BZY196659 CJU196648:CJU196659 CTQ196648:CTQ196659 DDM196648:DDM196659 DNI196648:DNI196659 DXE196648:DXE196659 EHA196648:EHA196659 EQW196648:EQW196659 FAS196648:FAS196659 FKO196648:FKO196659 FUK196648:FUK196659 GEG196648:GEG196659 GOC196648:GOC196659 GXY196648:GXY196659 HHU196648:HHU196659 HRQ196648:HRQ196659 IBM196648:IBM196659 ILI196648:ILI196659 IVE196648:IVE196659 JFA196648:JFA196659 JOW196648:JOW196659 JYS196648:JYS196659 KIO196648:KIO196659 KSK196648:KSK196659 LCG196648:LCG196659 LMC196648:LMC196659 LVY196648:LVY196659 MFU196648:MFU196659 MPQ196648:MPQ196659 MZM196648:MZM196659 NJI196648:NJI196659 NTE196648:NTE196659 ODA196648:ODA196659 OMW196648:OMW196659 OWS196648:OWS196659 PGO196648:PGO196659 PQK196648:PQK196659 QAG196648:QAG196659 QKC196648:QKC196659 QTY196648:QTY196659 RDU196648:RDU196659 RNQ196648:RNQ196659 RXM196648:RXM196659 SHI196648:SHI196659 SRE196648:SRE196659 TBA196648:TBA196659 TKW196648:TKW196659 TUS196648:TUS196659 UEO196648:UEO196659 UOK196648:UOK196659 UYG196648:UYG196659 VIC196648:VIC196659 VRY196648:VRY196659 WBU196648:WBU196659 WLQ196648:WLQ196659 WVM196648:WVM196659 E262184:E262195 JA262184:JA262195 SW262184:SW262195 ACS262184:ACS262195 AMO262184:AMO262195 AWK262184:AWK262195 BGG262184:BGG262195 BQC262184:BQC262195 BZY262184:BZY262195 CJU262184:CJU262195 CTQ262184:CTQ262195 DDM262184:DDM262195 DNI262184:DNI262195 DXE262184:DXE262195 EHA262184:EHA262195 EQW262184:EQW262195 FAS262184:FAS262195 FKO262184:FKO262195 FUK262184:FUK262195 GEG262184:GEG262195 GOC262184:GOC262195 GXY262184:GXY262195 HHU262184:HHU262195 HRQ262184:HRQ262195 IBM262184:IBM262195 ILI262184:ILI262195 IVE262184:IVE262195 JFA262184:JFA262195 JOW262184:JOW262195 JYS262184:JYS262195 KIO262184:KIO262195 KSK262184:KSK262195 LCG262184:LCG262195 LMC262184:LMC262195 LVY262184:LVY262195 MFU262184:MFU262195 MPQ262184:MPQ262195 MZM262184:MZM262195 NJI262184:NJI262195 NTE262184:NTE262195 ODA262184:ODA262195 OMW262184:OMW262195 OWS262184:OWS262195 PGO262184:PGO262195 PQK262184:PQK262195 QAG262184:QAG262195 QKC262184:QKC262195 QTY262184:QTY262195 RDU262184:RDU262195 RNQ262184:RNQ262195 RXM262184:RXM262195 SHI262184:SHI262195 SRE262184:SRE262195 TBA262184:TBA262195 TKW262184:TKW262195 TUS262184:TUS262195 UEO262184:UEO262195 UOK262184:UOK262195 UYG262184:UYG262195 VIC262184:VIC262195 VRY262184:VRY262195 WBU262184:WBU262195 WLQ262184:WLQ262195 WVM262184:WVM262195 E327720:E327731 JA327720:JA327731 SW327720:SW327731 ACS327720:ACS327731 AMO327720:AMO327731 AWK327720:AWK327731 BGG327720:BGG327731 BQC327720:BQC327731 BZY327720:BZY327731 CJU327720:CJU327731 CTQ327720:CTQ327731 DDM327720:DDM327731 DNI327720:DNI327731 DXE327720:DXE327731 EHA327720:EHA327731 EQW327720:EQW327731 FAS327720:FAS327731 FKO327720:FKO327731 FUK327720:FUK327731 GEG327720:GEG327731 GOC327720:GOC327731 GXY327720:GXY327731 HHU327720:HHU327731 HRQ327720:HRQ327731 IBM327720:IBM327731 ILI327720:ILI327731 IVE327720:IVE327731 JFA327720:JFA327731 JOW327720:JOW327731 JYS327720:JYS327731 KIO327720:KIO327731 KSK327720:KSK327731 LCG327720:LCG327731 LMC327720:LMC327731 LVY327720:LVY327731 MFU327720:MFU327731 MPQ327720:MPQ327731 MZM327720:MZM327731 NJI327720:NJI327731 NTE327720:NTE327731 ODA327720:ODA327731 OMW327720:OMW327731 OWS327720:OWS327731 PGO327720:PGO327731 PQK327720:PQK327731 QAG327720:QAG327731 QKC327720:QKC327731 QTY327720:QTY327731 RDU327720:RDU327731 RNQ327720:RNQ327731 RXM327720:RXM327731 SHI327720:SHI327731 SRE327720:SRE327731 TBA327720:TBA327731 TKW327720:TKW327731 TUS327720:TUS327731 UEO327720:UEO327731 UOK327720:UOK327731 UYG327720:UYG327731 VIC327720:VIC327731 VRY327720:VRY327731 WBU327720:WBU327731 WLQ327720:WLQ327731 WVM327720:WVM327731 E393256:E393267 JA393256:JA393267 SW393256:SW393267 ACS393256:ACS393267 AMO393256:AMO393267 AWK393256:AWK393267 BGG393256:BGG393267 BQC393256:BQC393267 BZY393256:BZY393267 CJU393256:CJU393267 CTQ393256:CTQ393267 DDM393256:DDM393267 DNI393256:DNI393267 DXE393256:DXE393267 EHA393256:EHA393267 EQW393256:EQW393267 FAS393256:FAS393267 FKO393256:FKO393267 FUK393256:FUK393267 GEG393256:GEG393267 GOC393256:GOC393267 GXY393256:GXY393267 HHU393256:HHU393267 HRQ393256:HRQ393267 IBM393256:IBM393267 ILI393256:ILI393267 IVE393256:IVE393267 JFA393256:JFA393267 JOW393256:JOW393267 JYS393256:JYS393267 KIO393256:KIO393267 KSK393256:KSK393267 LCG393256:LCG393267 LMC393256:LMC393267 LVY393256:LVY393267 MFU393256:MFU393267 MPQ393256:MPQ393267 MZM393256:MZM393267 NJI393256:NJI393267 NTE393256:NTE393267 ODA393256:ODA393267 OMW393256:OMW393267 OWS393256:OWS393267 PGO393256:PGO393267 PQK393256:PQK393267 QAG393256:QAG393267 QKC393256:QKC393267 QTY393256:QTY393267 RDU393256:RDU393267 RNQ393256:RNQ393267 RXM393256:RXM393267 SHI393256:SHI393267 SRE393256:SRE393267 TBA393256:TBA393267 TKW393256:TKW393267 TUS393256:TUS393267 UEO393256:UEO393267 UOK393256:UOK393267 UYG393256:UYG393267 VIC393256:VIC393267 VRY393256:VRY393267 WBU393256:WBU393267 WLQ393256:WLQ393267 WVM393256:WVM393267 E458792:E458803 JA458792:JA458803 SW458792:SW458803 ACS458792:ACS458803 AMO458792:AMO458803 AWK458792:AWK458803 BGG458792:BGG458803 BQC458792:BQC458803 BZY458792:BZY458803 CJU458792:CJU458803 CTQ458792:CTQ458803 DDM458792:DDM458803 DNI458792:DNI458803 DXE458792:DXE458803 EHA458792:EHA458803 EQW458792:EQW458803 FAS458792:FAS458803 FKO458792:FKO458803 FUK458792:FUK458803 GEG458792:GEG458803 GOC458792:GOC458803 GXY458792:GXY458803 HHU458792:HHU458803 HRQ458792:HRQ458803 IBM458792:IBM458803 ILI458792:ILI458803 IVE458792:IVE458803 JFA458792:JFA458803 JOW458792:JOW458803 JYS458792:JYS458803 KIO458792:KIO458803 KSK458792:KSK458803 LCG458792:LCG458803 LMC458792:LMC458803 LVY458792:LVY458803 MFU458792:MFU458803 MPQ458792:MPQ458803 MZM458792:MZM458803 NJI458792:NJI458803 NTE458792:NTE458803 ODA458792:ODA458803 OMW458792:OMW458803 OWS458792:OWS458803 PGO458792:PGO458803 PQK458792:PQK458803 QAG458792:QAG458803 QKC458792:QKC458803 QTY458792:QTY458803 RDU458792:RDU458803 RNQ458792:RNQ458803 RXM458792:RXM458803 SHI458792:SHI458803 SRE458792:SRE458803 TBA458792:TBA458803 TKW458792:TKW458803 TUS458792:TUS458803 UEO458792:UEO458803 UOK458792:UOK458803 UYG458792:UYG458803 VIC458792:VIC458803 VRY458792:VRY458803 WBU458792:WBU458803 WLQ458792:WLQ458803 WVM458792:WVM458803 E524328:E524339 JA524328:JA524339 SW524328:SW524339 ACS524328:ACS524339 AMO524328:AMO524339 AWK524328:AWK524339 BGG524328:BGG524339 BQC524328:BQC524339 BZY524328:BZY524339 CJU524328:CJU524339 CTQ524328:CTQ524339 DDM524328:DDM524339 DNI524328:DNI524339 DXE524328:DXE524339 EHA524328:EHA524339 EQW524328:EQW524339 FAS524328:FAS524339 FKO524328:FKO524339 FUK524328:FUK524339 GEG524328:GEG524339 GOC524328:GOC524339 GXY524328:GXY524339 HHU524328:HHU524339 HRQ524328:HRQ524339 IBM524328:IBM524339 ILI524328:ILI524339 IVE524328:IVE524339 JFA524328:JFA524339 JOW524328:JOW524339 JYS524328:JYS524339 KIO524328:KIO524339 KSK524328:KSK524339 LCG524328:LCG524339 LMC524328:LMC524339 LVY524328:LVY524339 MFU524328:MFU524339 MPQ524328:MPQ524339 MZM524328:MZM524339 NJI524328:NJI524339 NTE524328:NTE524339 ODA524328:ODA524339 OMW524328:OMW524339 OWS524328:OWS524339 PGO524328:PGO524339 PQK524328:PQK524339 QAG524328:QAG524339 QKC524328:QKC524339 QTY524328:QTY524339 RDU524328:RDU524339 RNQ524328:RNQ524339 RXM524328:RXM524339 SHI524328:SHI524339 SRE524328:SRE524339 TBA524328:TBA524339 TKW524328:TKW524339 TUS524328:TUS524339 UEO524328:UEO524339 UOK524328:UOK524339 UYG524328:UYG524339 VIC524328:VIC524339 VRY524328:VRY524339 WBU524328:WBU524339 WLQ524328:WLQ524339 WVM524328:WVM524339 E589864:E589875 JA589864:JA589875 SW589864:SW589875 ACS589864:ACS589875 AMO589864:AMO589875 AWK589864:AWK589875 BGG589864:BGG589875 BQC589864:BQC589875 BZY589864:BZY589875 CJU589864:CJU589875 CTQ589864:CTQ589875 DDM589864:DDM589875 DNI589864:DNI589875 DXE589864:DXE589875 EHA589864:EHA589875 EQW589864:EQW589875 FAS589864:FAS589875 FKO589864:FKO589875 FUK589864:FUK589875 GEG589864:GEG589875 GOC589864:GOC589875 GXY589864:GXY589875 HHU589864:HHU589875 HRQ589864:HRQ589875 IBM589864:IBM589875 ILI589864:ILI589875 IVE589864:IVE589875 JFA589864:JFA589875 JOW589864:JOW589875 JYS589864:JYS589875 KIO589864:KIO589875 KSK589864:KSK589875 LCG589864:LCG589875 LMC589864:LMC589875 LVY589864:LVY589875 MFU589864:MFU589875 MPQ589864:MPQ589875 MZM589864:MZM589875 NJI589864:NJI589875 NTE589864:NTE589875 ODA589864:ODA589875 OMW589864:OMW589875 OWS589864:OWS589875 PGO589864:PGO589875 PQK589864:PQK589875 QAG589864:QAG589875 QKC589864:QKC589875 QTY589864:QTY589875 RDU589864:RDU589875 RNQ589864:RNQ589875 RXM589864:RXM589875 SHI589864:SHI589875 SRE589864:SRE589875 TBA589864:TBA589875 TKW589864:TKW589875 TUS589864:TUS589875 UEO589864:UEO589875 UOK589864:UOK589875 UYG589864:UYG589875 VIC589864:VIC589875 VRY589864:VRY589875 WBU589864:WBU589875 WLQ589864:WLQ589875 WVM589864:WVM589875 E655400:E655411 JA655400:JA655411 SW655400:SW655411 ACS655400:ACS655411 AMO655400:AMO655411 AWK655400:AWK655411 BGG655400:BGG655411 BQC655400:BQC655411 BZY655400:BZY655411 CJU655400:CJU655411 CTQ655400:CTQ655411 DDM655400:DDM655411 DNI655400:DNI655411 DXE655400:DXE655411 EHA655400:EHA655411 EQW655400:EQW655411 FAS655400:FAS655411 FKO655400:FKO655411 FUK655400:FUK655411 GEG655400:GEG655411 GOC655400:GOC655411 GXY655400:GXY655411 HHU655400:HHU655411 HRQ655400:HRQ655411 IBM655400:IBM655411 ILI655400:ILI655411 IVE655400:IVE655411 JFA655400:JFA655411 JOW655400:JOW655411 JYS655400:JYS655411 KIO655400:KIO655411 KSK655400:KSK655411 LCG655400:LCG655411 LMC655400:LMC655411 LVY655400:LVY655411 MFU655400:MFU655411 MPQ655400:MPQ655411 MZM655400:MZM655411 NJI655400:NJI655411 NTE655400:NTE655411 ODA655400:ODA655411 OMW655400:OMW655411 OWS655400:OWS655411 PGO655400:PGO655411 PQK655400:PQK655411 QAG655400:QAG655411 QKC655400:QKC655411 QTY655400:QTY655411 RDU655400:RDU655411 RNQ655400:RNQ655411 RXM655400:RXM655411 SHI655400:SHI655411 SRE655400:SRE655411 TBA655400:TBA655411 TKW655400:TKW655411 TUS655400:TUS655411 UEO655400:UEO655411 UOK655400:UOK655411 UYG655400:UYG655411 VIC655400:VIC655411 VRY655400:VRY655411 WBU655400:WBU655411 WLQ655400:WLQ655411 WVM655400:WVM655411 E720936:E720947 JA720936:JA720947 SW720936:SW720947 ACS720936:ACS720947 AMO720936:AMO720947 AWK720936:AWK720947 BGG720936:BGG720947 BQC720936:BQC720947 BZY720936:BZY720947 CJU720936:CJU720947 CTQ720936:CTQ720947 DDM720936:DDM720947 DNI720936:DNI720947 DXE720936:DXE720947 EHA720936:EHA720947 EQW720936:EQW720947 FAS720936:FAS720947 FKO720936:FKO720947 FUK720936:FUK720947 GEG720936:GEG720947 GOC720936:GOC720947 GXY720936:GXY720947 HHU720936:HHU720947 HRQ720936:HRQ720947 IBM720936:IBM720947 ILI720936:ILI720947 IVE720936:IVE720947 JFA720936:JFA720947 JOW720936:JOW720947 JYS720936:JYS720947 KIO720936:KIO720947 KSK720936:KSK720947 LCG720936:LCG720947 LMC720936:LMC720947 LVY720936:LVY720947 MFU720936:MFU720947 MPQ720936:MPQ720947 MZM720936:MZM720947 NJI720936:NJI720947 NTE720936:NTE720947 ODA720936:ODA720947 OMW720936:OMW720947 OWS720936:OWS720947 PGO720936:PGO720947 PQK720936:PQK720947 QAG720936:QAG720947 QKC720936:QKC720947 QTY720936:QTY720947 RDU720936:RDU720947 RNQ720936:RNQ720947 RXM720936:RXM720947 SHI720936:SHI720947 SRE720936:SRE720947 TBA720936:TBA720947 TKW720936:TKW720947 TUS720936:TUS720947 UEO720936:UEO720947 UOK720936:UOK720947 UYG720936:UYG720947 VIC720936:VIC720947 VRY720936:VRY720947 WBU720936:WBU720947 WLQ720936:WLQ720947 WVM720936:WVM720947 E786472:E786483 JA786472:JA786483 SW786472:SW786483 ACS786472:ACS786483 AMO786472:AMO786483 AWK786472:AWK786483 BGG786472:BGG786483 BQC786472:BQC786483 BZY786472:BZY786483 CJU786472:CJU786483 CTQ786472:CTQ786483 DDM786472:DDM786483 DNI786472:DNI786483 DXE786472:DXE786483 EHA786472:EHA786483 EQW786472:EQW786483 FAS786472:FAS786483 FKO786472:FKO786483 FUK786472:FUK786483 GEG786472:GEG786483 GOC786472:GOC786483 GXY786472:GXY786483 HHU786472:HHU786483 HRQ786472:HRQ786483 IBM786472:IBM786483 ILI786472:ILI786483 IVE786472:IVE786483 JFA786472:JFA786483 JOW786472:JOW786483 JYS786472:JYS786483 KIO786472:KIO786483 KSK786472:KSK786483 LCG786472:LCG786483 LMC786472:LMC786483 LVY786472:LVY786483 MFU786472:MFU786483 MPQ786472:MPQ786483 MZM786472:MZM786483 NJI786472:NJI786483 NTE786472:NTE786483 ODA786472:ODA786483 OMW786472:OMW786483 OWS786472:OWS786483 PGO786472:PGO786483 PQK786472:PQK786483 QAG786472:QAG786483 QKC786472:QKC786483 QTY786472:QTY786483 RDU786472:RDU786483 RNQ786472:RNQ786483 RXM786472:RXM786483 SHI786472:SHI786483 SRE786472:SRE786483 TBA786472:TBA786483 TKW786472:TKW786483 TUS786472:TUS786483 UEO786472:UEO786483 UOK786472:UOK786483 UYG786472:UYG786483 VIC786472:VIC786483 VRY786472:VRY786483 WBU786472:WBU786483 WLQ786472:WLQ786483 WVM786472:WVM786483 E852008:E852019 JA852008:JA852019 SW852008:SW852019 ACS852008:ACS852019 AMO852008:AMO852019 AWK852008:AWK852019 BGG852008:BGG852019 BQC852008:BQC852019 BZY852008:BZY852019 CJU852008:CJU852019 CTQ852008:CTQ852019 DDM852008:DDM852019 DNI852008:DNI852019 DXE852008:DXE852019 EHA852008:EHA852019 EQW852008:EQW852019 FAS852008:FAS852019 FKO852008:FKO852019 FUK852008:FUK852019 GEG852008:GEG852019 GOC852008:GOC852019 GXY852008:GXY852019 HHU852008:HHU852019 HRQ852008:HRQ852019 IBM852008:IBM852019 ILI852008:ILI852019 IVE852008:IVE852019 JFA852008:JFA852019 JOW852008:JOW852019 JYS852008:JYS852019 KIO852008:KIO852019 KSK852008:KSK852019 LCG852008:LCG852019 LMC852008:LMC852019 LVY852008:LVY852019 MFU852008:MFU852019 MPQ852008:MPQ852019 MZM852008:MZM852019 NJI852008:NJI852019 NTE852008:NTE852019 ODA852008:ODA852019 OMW852008:OMW852019 OWS852008:OWS852019 PGO852008:PGO852019 PQK852008:PQK852019 QAG852008:QAG852019 QKC852008:QKC852019 QTY852008:QTY852019 RDU852008:RDU852019 RNQ852008:RNQ852019 RXM852008:RXM852019 SHI852008:SHI852019 SRE852008:SRE852019 TBA852008:TBA852019 TKW852008:TKW852019 TUS852008:TUS852019 UEO852008:UEO852019 UOK852008:UOK852019 UYG852008:UYG852019 VIC852008:VIC852019 VRY852008:VRY852019 WBU852008:WBU852019 WLQ852008:WLQ852019 WVM852008:WVM852019 E917544:E917555 JA917544:JA917555 SW917544:SW917555 ACS917544:ACS917555 AMO917544:AMO917555 AWK917544:AWK917555 BGG917544:BGG917555 BQC917544:BQC917555 BZY917544:BZY917555 CJU917544:CJU917555 CTQ917544:CTQ917555 DDM917544:DDM917555 DNI917544:DNI917555 DXE917544:DXE917555 EHA917544:EHA917555 EQW917544:EQW917555 FAS917544:FAS917555 FKO917544:FKO917555 FUK917544:FUK917555 GEG917544:GEG917555 GOC917544:GOC917555 GXY917544:GXY917555 HHU917544:HHU917555 HRQ917544:HRQ917555 IBM917544:IBM917555 ILI917544:ILI917555 IVE917544:IVE917555 JFA917544:JFA917555 JOW917544:JOW917555 JYS917544:JYS917555 KIO917544:KIO917555 KSK917544:KSK917555 LCG917544:LCG917555 LMC917544:LMC917555 LVY917544:LVY917555 MFU917544:MFU917555 MPQ917544:MPQ917555 MZM917544:MZM917555 NJI917544:NJI917555 NTE917544:NTE917555 ODA917544:ODA917555 OMW917544:OMW917555 OWS917544:OWS917555 PGO917544:PGO917555 PQK917544:PQK917555 QAG917544:QAG917555 QKC917544:QKC917555 QTY917544:QTY917555 RDU917544:RDU917555 RNQ917544:RNQ917555 RXM917544:RXM917555 SHI917544:SHI917555 SRE917544:SRE917555 TBA917544:TBA917555 TKW917544:TKW917555 TUS917544:TUS917555 UEO917544:UEO917555 UOK917544:UOK917555 UYG917544:UYG917555 VIC917544:VIC917555 VRY917544:VRY917555 WBU917544:WBU917555 WLQ917544:WLQ917555 WVM917544:WVM917555 E983080:E983091 JA983080:JA983091 SW983080:SW983091 ACS983080:ACS983091 AMO983080:AMO983091 AWK983080:AWK983091 BGG983080:BGG983091 BQC983080:BQC983091 BZY983080:BZY983091 CJU983080:CJU983091 CTQ983080:CTQ983091 DDM983080:DDM983091 DNI983080:DNI983091 DXE983080:DXE983091 EHA983080:EHA983091 EQW983080:EQW983091 FAS983080:FAS983091 FKO983080:FKO983091 FUK983080:FUK983091 GEG983080:GEG983091 GOC983080:GOC983091 GXY983080:GXY983091 HHU983080:HHU983091 HRQ983080:HRQ983091 IBM983080:IBM983091 ILI983080:ILI983091 IVE983080:IVE983091 JFA983080:JFA983091 JOW983080:JOW983091 JYS983080:JYS983091 KIO983080:KIO983091 KSK983080:KSK983091 LCG983080:LCG983091 LMC983080:LMC983091 LVY983080:LVY983091 MFU983080:MFU983091 MPQ983080:MPQ983091 MZM983080:MZM983091 NJI983080:NJI983091 NTE983080:NTE983091 ODA983080:ODA983091 OMW983080:OMW983091 OWS983080:OWS983091 PGO983080:PGO983091 PQK983080:PQK983091 QAG983080:QAG983091 QKC983080:QKC983091 QTY983080:QTY983091 RDU983080:RDU983091 RNQ983080:RNQ983091 RXM983080:RXM983091 SHI983080:SHI983091 SRE983080:SRE983091 TBA983080:TBA983091 TKW983080:TKW983091 TUS983080:TUS983091 UEO983080:UEO983091 UOK983080:UOK983091 UYG983080:UYG983091 VIC983080:VIC983091 VRY983080:VRY983091 WBU983080:WBU983091 WLQ983080:WLQ983091 WVM983080:WVM983091">
      <formula1>$BA$1:$BA$18</formula1>
      <formula2>0</formula2>
    </dataValidation>
    <dataValidation type="list" allowBlank="1" showErrorMessage="1" sqref="R65569:R65574 JN65569:JN65574 TJ65569:TJ65574 ADF65569:ADF65574 ANB65569:ANB65574 AWX65569:AWX65574 BGT65569:BGT65574 BQP65569:BQP65574 CAL65569:CAL65574 CKH65569:CKH65574 CUD65569:CUD65574 DDZ65569:DDZ65574 DNV65569:DNV65574 DXR65569:DXR65574 EHN65569:EHN65574 ERJ65569:ERJ65574 FBF65569:FBF65574 FLB65569:FLB65574 FUX65569:FUX65574 GET65569:GET65574 GOP65569:GOP65574 GYL65569:GYL65574 HIH65569:HIH65574 HSD65569:HSD65574 IBZ65569:IBZ65574 ILV65569:ILV65574 IVR65569:IVR65574 JFN65569:JFN65574 JPJ65569:JPJ65574 JZF65569:JZF65574 KJB65569:KJB65574 KSX65569:KSX65574 LCT65569:LCT65574 LMP65569:LMP65574 LWL65569:LWL65574 MGH65569:MGH65574 MQD65569:MQD65574 MZZ65569:MZZ65574 NJV65569:NJV65574 NTR65569:NTR65574 ODN65569:ODN65574 ONJ65569:ONJ65574 OXF65569:OXF65574 PHB65569:PHB65574 PQX65569:PQX65574 QAT65569:QAT65574 QKP65569:QKP65574 QUL65569:QUL65574 REH65569:REH65574 ROD65569:ROD65574 RXZ65569:RXZ65574 SHV65569:SHV65574 SRR65569:SRR65574 TBN65569:TBN65574 TLJ65569:TLJ65574 TVF65569:TVF65574 UFB65569:UFB65574 UOX65569:UOX65574 UYT65569:UYT65574 VIP65569:VIP65574 VSL65569:VSL65574 WCH65569:WCH65574 WMD65569:WMD65574 WVZ65569:WVZ65574 R131105:R131110 JN131105:JN131110 TJ131105:TJ131110 ADF131105:ADF131110 ANB131105:ANB131110 AWX131105:AWX131110 BGT131105:BGT131110 BQP131105:BQP131110 CAL131105:CAL131110 CKH131105:CKH131110 CUD131105:CUD131110 DDZ131105:DDZ131110 DNV131105:DNV131110 DXR131105:DXR131110 EHN131105:EHN131110 ERJ131105:ERJ131110 FBF131105:FBF131110 FLB131105:FLB131110 FUX131105:FUX131110 GET131105:GET131110 GOP131105:GOP131110 GYL131105:GYL131110 HIH131105:HIH131110 HSD131105:HSD131110 IBZ131105:IBZ131110 ILV131105:ILV131110 IVR131105:IVR131110 JFN131105:JFN131110 JPJ131105:JPJ131110 JZF131105:JZF131110 KJB131105:KJB131110 KSX131105:KSX131110 LCT131105:LCT131110 LMP131105:LMP131110 LWL131105:LWL131110 MGH131105:MGH131110 MQD131105:MQD131110 MZZ131105:MZZ131110 NJV131105:NJV131110 NTR131105:NTR131110 ODN131105:ODN131110 ONJ131105:ONJ131110 OXF131105:OXF131110 PHB131105:PHB131110 PQX131105:PQX131110 QAT131105:QAT131110 QKP131105:QKP131110 QUL131105:QUL131110 REH131105:REH131110 ROD131105:ROD131110 RXZ131105:RXZ131110 SHV131105:SHV131110 SRR131105:SRR131110 TBN131105:TBN131110 TLJ131105:TLJ131110 TVF131105:TVF131110 UFB131105:UFB131110 UOX131105:UOX131110 UYT131105:UYT131110 VIP131105:VIP131110 VSL131105:VSL131110 WCH131105:WCH131110 WMD131105:WMD131110 WVZ131105:WVZ131110 R196641:R196646 JN196641:JN196646 TJ196641:TJ196646 ADF196641:ADF196646 ANB196641:ANB196646 AWX196641:AWX196646 BGT196641:BGT196646 BQP196641:BQP196646 CAL196641:CAL196646 CKH196641:CKH196646 CUD196641:CUD196646 DDZ196641:DDZ196646 DNV196641:DNV196646 DXR196641:DXR196646 EHN196641:EHN196646 ERJ196641:ERJ196646 FBF196641:FBF196646 FLB196641:FLB196646 FUX196641:FUX196646 GET196641:GET196646 GOP196641:GOP196646 GYL196641:GYL196646 HIH196641:HIH196646 HSD196641:HSD196646 IBZ196641:IBZ196646 ILV196641:ILV196646 IVR196641:IVR196646 JFN196641:JFN196646 JPJ196641:JPJ196646 JZF196641:JZF196646 KJB196641:KJB196646 KSX196641:KSX196646 LCT196641:LCT196646 LMP196641:LMP196646 LWL196641:LWL196646 MGH196641:MGH196646 MQD196641:MQD196646 MZZ196641:MZZ196646 NJV196641:NJV196646 NTR196641:NTR196646 ODN196641:ODN196646 ONJ196641:ONJ196646 OXF196641:OXF196646 PHB196641:PHB196646 PQX196641:PQX196646 QAT196641:QAT196646 QKP196641:QKP196646 QUL196641:QUL196646 REH196641:REH196646 ROD196641:ROD196646 RXZ196641:RXZ196646 SHV196641:SHV196646 SRR196641:SRR196646 TBN196641:TBN196646 TLJ196641:TLJ196646 TVF196641:TVF196646 UFB196641:UFB196646 UOX196641:UOX196646 UYT196641:UYT196646 VIP196641:VIP196646 VSL196641:VSL196646 WCH196641:WCH196646 WMD196641:WMD196646 WVZ196641:WVZ196646 R262177:R262182 JN262177:JN262182 TJ262177:TJ262182 ADF262177:ADF262182 ANB262177:ANB262182 AWX262177:AWX262182 BGT262177:BGT262182 BQP262177:BQP262182 CAL262177:CAL262182 CKH262177:CKH262182 CUD262177:CUD262182 DDZ262177:DDZ262182 DNV262177:DNV262182 DXR262177:DXR262182 EHN262177:EHN262182 ERJ262177:ERJ262182 FBF262177:FBF262182 FLB262177:FLB262182 FUX262177:FUX262182 GET262177:GET262182 GOP262177:GOP262182 GYL262177:GYL262182 HIH262177:HIH262182 HSD262177:HSD262182 IBZ262177:IBZ262182 ILV262177:ILV262182 IVR262177:IVR262182 JFN262177:JFN262182 JPJ262177:JPJ262182 JZF262177:JZF262182 KJB262177:KJB262182 KSX262177:KSX262182 LCT262177:LCT262182 LMP262177:LMP262182 LWL262177:LWL262182 MGH262177:MGH262182 MQD262177:MQD262182 MZZ262177:MZZ262182 NJV262177:NJV262182 NTR262177:NTR262182 ODN262177:ODN262182 ONJ262177:ONJ262182 OXF262177:OXF262182 PHB262177:PHB262182 PQX262177:PQX262182 QAT262177:QAT262182 QKP262177:QKP262182 QUL262177:QUL262182 REH262177:REH262182 ROD262177:ROD262182 RXZ262177:RXZ262182 SHV262177:SHV262182 SRR262177:SRR262182 TBN262177:TBN262182 TLJ262177:TLJ262182 TVF262177:TVF262182 UFB262177:UFB262182 UOX262177:UOX262182 UYT262177:UYT262182 VIP262177:VIP262182 VSL262177:VSL262182 WCH262177:WCH262182 WMD262177:WMD262182 WVZ262177:WVZ262182 R327713:R327718 JN327713:JN327718 TJ327713:TJ327718 ADF327713:ADF327718 ANB327713:ANB327718 AWX327713:AWX327718 BGT327713:BGT327718 BQP327713:BQP327718 CAL327713:CAL327718 CKH327713:CKH327718 CUD327713:CUD327718 DDZ327713:DDZ327718 DNV327713:DNV327718 DXR327713:DXR327718 EHN327713:EHN327718 ERJ327713:ERJ327718 FBF327713:FBF327718 FLB327713:FLB327718 FUX327713:FUX327718 GET327713:GET327718 GOP327713:GOP327718 GYL327713:GYL327718 HIH327713:HIH327718 HSD327713:HSD327718 IBZ327713:IBZ327718 ILV327713:ILV327718 IVR327713:IVR327718 JFN327713:JFN327718 JPJ327713:JPJ327718 JZF327713:JZF327718 KJB327713:KJB327718 KSX327713:KSX327718 LCT327713:LCT327718 LMP327713:LMP327718 LWL327713:LWL327718 MGH327713:MGH327718 MQD327713:MQD327718 MZZ327713:MZZ327718 NJV327713:NJV327718 NTR327713:NTR327718 ODN327713:ODN327718 ONJ327713:ONJ327718 OXF327713:OXF327718 PHB327713:PHB327718 PQX327713:PQX327718 QAT327713:QAT327718 QKP327713:QKP327718 QUL327713:QUL327718 REH327713:REH327718 ROD327713:ROD327718 RXZ327713:RXZ327718 SHV327713:SHV327718 SRR327713:SRR327718 TBN327713:TBN327718 TLJ327713:TLJ327718 TVF327713:TVF327718 UFB327713:UFB327718 UOX327713:UOX327718 UYT327713:UYT327718 VIP327713:VIP327718 VSL327713:VSL327718 WCH327713:WCH327718 WMD327713:WMD327718 WVZ327713:WVZ327718 R393249:R393254 JN393249:JN393254 TJ393249:TJ393254 ADF393249:ADF393254 ANB393249:ANB393254 AWX393249:AWX393254 BGT393249:BGT393254 BQP393249:BQP393254 CAL393249:CAL393254 CKH393249:CKH393254 CUD393249:CUD393254 DDZ393249:DDZ393254 DNV393249:DNV393254 DXR393249:DXR393254 EHN393249:EHN393254 ERJ393249:ERJ393254 FBF393249:FBF393254 FLB393249:FLB393254 FUX393249:FUX393254 GET393249:GET393254 GOP393249:GOP393254 GYL393249:GYL393254 HIH393249:HIH393254 HSD393249:HSD393254 IBZ393249:IBZ393254 ILV393249:ILV393254 IVR393249:IVR393254 JFN393249:JFN393254 JPJ393249:JPJ393254 JZF393249:JZF393254 KJB393249:KJB393254 KSX393249:KSX393254 LCT393249:LCT393254 LMP393249:LMP393254 LWL393249:LWL393254 MGH393249:MGH393254 MQD393249:MQD393254 MZZ393249:MZZ393254 NJV393249:NJV393254 NTR393249:NTR393254 ODN393249:ODN393254 ONJ393249:ONJ393254 OXF393249:OXF393254 PHB393249:PHB393254 PQX393249:PQX393254 QAT393249:QAT393254 QKP393249:QKP393254 QUL393249:QUL393254 REH393249:REH393254 ROD393249:ROD393254 RXZ393249:RXZ393254 SHV393249:SHV393254 SRR393249:SRR393254 TBN393249:TBN393254 TLJ393249:TLJ393254 TVF393249:TVF393254 UFB393249:UFB393254 UOX393249:UOX393254 UYT393249:UYT393254 VIP393249:VIP393254 VSL393249:VSL393254 WCH393249:WCH393254 WMD393249:WMD393254 WVZ393249:WVZ393254 R458785:R458790 JN458785:JN458790 TJ458785:TJ458790 ADF458785:ADF458790 ANB458785:ANB458790 AWX458785:AWX458790 BGT458785:BGT458790 BQP458785:BQP458790 CAL458785:CAL458790 CKH458785:CKH458790 CUD458785:CUD458790 DDZ458785:DDZ458790 DNV458785:DNV458790 DXR458785:DXR458790 EHN458785:EHN458790 ERJ458785:ERJ458790 FBF458785:FBF458790 FLB458785:FLB458790 FUX458785:FUX458790 GET458785:GET458790 GOP458785:GOP458790 GYL458785:GYL458790 HIH458785:HIH458790 HSD458785:HSD458790 IBZ458785:IBZ458790 ILV458785:ILV458790 IVR458785:IVR458790 JFN458785:JFN458790 JPJ458785:JPJ458790 JZF458785:JZF458790 KJB458785:KJB458790 KSX458785:KSX458790 LCT458785:LCT458790 LMP458785:LMP458790 LWL458785:LWL458790 MGH458785:MGH458790 MQD458785:MQD458790 MZZ458785:MZZ458790 NJV458785:NJV458790 NTR458785:NTR458790 ODN458785:ODN458790 ONJ458785:ONJ458790 OXF458785:OXF458790 PHB458785:PHB458790 PQX458785:PQX458790 QAT458785:QAT458790 QKP458785:QKP458790 QUL458785:QUL458790 REH458785:REH458790 ROD458785:ROD458790 RXZ458785:RXZ458790 SHV458785:SHV458790 SRR458785:SRR458790 TBN458785:TBN458790 TLJ458785:TLJ458790 TVF458785:TVF458790 UFB458785:UFB458790 UOX458785:UOX458790 UYT458785:UYT458790 VIP458785:VIP458790 VSL458785:VSL458790 WCH458785:WCH458790 WMD458785:WMD458790 WVZ458785:WVZ458790 R524321:R524326 JN524321:JN524326 TJ524321:TJ524326 ADF524321:ADF524326 ANB524321:ANB524326 AWX524321:AWX524326 BGT524321:BGT524326 BQP524321:BQP524326 CAL524321:CAL524326 CKH524321:CKH524326 CUD524321:CUD524326 DDZ524321:DDZ524326 DNV524321:DNV524326 DXR524321:DXR524326 EHN524321:EHN524326 ERJ524321:ERJ524326 FBF524321:FBF524326 FLB524321:FLB524326 FUX524321:FUX524326 GET524321:GET524326 GOP524321:GOP524326 GYL524321:GYL524326 HIH524321:HIH524326 HSD524321:HSD524326 IBZ524321:IBZ524326 ILV524321:ILV524326 IVR524321:IVR524326 JFN524321:JFN524326 JPJ524321:JPJ524326 JZF524321:JZF524326 KJB524321:KJB524326 KSX524321:KSX524326 LCT524321:LCT524326 LMP524321:LMP524326 LWL524321:LWL524326 MGH524321:MGH524326 MQD524321:MQD524326 MZZ524321:MZZ524326 NJV524321:NJV524326 NTR524321:NTR524326 ODN524321:ODN524326 ONJ524321:ONJ524326 OXF524321:OXF524326 PHB524321:PHB524326 PQX524321:PQX524326 QAT524321:QAT524326 QKP524321:QKP524326 QUL524321:QUL524326 REH524321:REH524326 ROD524321:ROD524326 RXZ524321:RXZ524326 SHV524321:SHV524326 SRR524321:SRR524326 TBN524321:TBN524326 TLJ524321:TLJ524326 TVF524321:TVF524326 UFB524321:UFB524326 UOX524321:UOX524326 UYT524321:UYT524326 VIP524321:VIP524326 VSL524321:VSL524326 WCH524321:WCH524326 WMD524321:WMD524326 WVZ524321:WVZ524326 R589857:R589862 JN589857:JN589862 TJ589857:TJ589862 ADF589857:ADF589862 ANB589857:ANB589862 AWX589857:AWX589862 BGT589857:BGT589862 BQP589857:BQP589862 CAL589857:CAL589862 CKH589857:CKH589862 CUD589857:CUD589862 DDZ589857:DDZ589862 DNV589857:DNV589862 DXR589857:DXR589862 EHN589857:EHN589862 ERJ589857:ERJ589862 FBF589857:FBF589862 FLB589857:FLB589862 FUX589857:FUX589862 GET589857:GET589862 GOP589857:GOP589862 GYL589857:GYL589862 HIH589857:HIH589862 HSD589857:HSD589862 IBZ589857:IBZ589862 ILV589857:ILV589862 IVR589857:IVR589862 JFN589857:JFN589862 JPJ589857:JPJ589862 JZF589857:JZF589862 KJB589857:KJB589862 KSX589857:KSX589862 LCT589857:LCT589862 LMP589857:LMP589862 LWL589857:LWL589862 MGH589857:MGH589862 MQD589857:MQD589862 MZZ589857:MZZ589862 NJV589857:NJV589862 NTR589857:NTR589862 ODN589857:ODN589862 ONJ589857:ONJ589862 OXF589857:OXF589862 PHB589857:PHB589862 PQX589857:PQX589862 QAT589857:QAT589862 QKP589857:QKP589862 QUL589857:QUL589862 REH589857:REH589862 ROD589857:ROD589862 RXZ589857:RXZ589862 SHV589857:SHV589862 SRR589857:SRR589862 TBN589857:TBN589862 TLJ589857:TLJ589862 TVF589857:TVF589862 UFB589857:UFB589862 UOX589857:UOX589862 UYT589857:UYT589862 VIP589857:VIP589862 VSL589857:VSL589862 WCH589857:WCH589862 WMD589857:WMD589862 WVZ589857:WVZ589862 R655393:R655398 JN655393:JN655398 TJ655393:TJ655398 ADF655393:ADF655398 ANB655393:ANB655398 AWX655393:AWX655398 BGT655393:BGT655398 BQP655393:BQP655398 CAL655393:CAL655398 CKH655393:CKH655398 CUD655393:CUD655398 DDZ655393:DDZ655398 DNV655393:DNV655398 DXR655393:DXR655398 EHN655393:EHN655398 ERJ655393:ERJ655398 FBF655393:FBF655398 FLB655393:FLB655398 FUX655393:FUX655398 GET655393:GET655398 GOP655393:GOP655398 GYL655393:GYL655398 HIH655393:HIH655398 HSD655393:HSD655398 IBZ655393:IBZ655398 ILV655393:ILV655398 IVR655393:IVR655398 JFN655393:JFN655398 JPJ655393:JPJ655398 JZF655393:JZF655398 KJB655393:KJB655398 KSX655393:KSX655398 LCT655393:LCT655398 LMP655393:LMP655398 LWL655393:LWL655398 MGH655393:MGH655398 MQD655393:MQD655398 MZZ655393:MZZ655398 NJV655393:NJV655398 NTR655393:NTR655398 ODN655393:ODN655398 ONJ655393:ONJ655398 OXF655393:OXF655398 PHB655393:PHB655398 PQX655393:PQX655398 QAT655393:QAT655398 QKP655393:QKP655398 QUL655393:QUL655398 REH655393:REH655398 ROD655393:ROD655398 RXZ655393:RXZ655398 SHV655393:SHV655398 SRR655393:SRR655398 TBN655393:TBN655398 TLJ655393:TLJ655398 TVF655393:TVF655398 UFB655393:UFB655398 UOX655393:UOX655398 UYT655393:UYT655398 VIP655393:VIP655398 VSL655393:VSL655398 WCH655393:WCH655398 WMD655393:WMD655398 WVZ655393:WVZ655398 R720929:R720934 JN720929:JN720934 TJ720929:TJ720934 ADF720929:ADF720934 ANB720929:ANB720934 AWX720929:AWX720934 BGT720929:BGT720934 BQP720929:BQP720934 CAL720929:CAL720934 CKH720929:CKH720934 CUD720929:CUD720934 DDZ720929:DDZ720934 DNV720929:DNV720934 DXR720929:DXR720934 EHN720929:EHN720934 ERJ720929:ERJ720934 FBF720929:FBF720934 FLB720929:FLB720934 FUX720929:FUX720934 GET720929:GET720934 GOP720929:GOP720934 GYL720929:GYL720934 HIH720929:HIH720934 HSD720929:HSD720934 IBZ720929:IBZ720934 ILV720929:ILV720934 IVR720929:IVR720934 JFN720929:JFN720934 JPJ720929:JPJ720934 JZF720929:JZF720934 KJB720929:KJB720934 KSX720929:KSX720934 LCT720929:LCT720934 LMP720929:LMP720934 LWL720929:LWL720934 MGH720929:MGH720934 MQD720929:MQD720934 MZZ720929:MZZ720934 NJV720929:NJV720934 NTR720929:NTR720934 ODN720929:ODN720934 ONJ720929:ONJ720934 OXF720929:OXF720934 PHB720929:PHB720934 PQX720929:PQX720934 QAT720929:QAT720934 QKP720929:QKP720934 QUL720929:QUL720934 REH720929:REH720934 ROD720929:ROD720934 RXZ720929:RXZ720934 SHV720929:SHV720934 SRR720929:SRR720934 TBN720929:TBN720934 TLJ720929:TLJ720934 TVF720929:TVF720934 UFB720929:UFB720934 UOX720929:UOX720934 UYT720929:UYT720934 VIP720929:VIP720934 VSL720929:VSL720934 WCH720929:WCH720934 WMD720929:WMD720934 WVZ720929:WVZ720934 R786465:R786470 JN786465:JN786470 TJ786465:TJ786470 ADF786465:ADF786470 ANB786465:ANB786470 AWX786465:AWX786470 BGT786465:BGT786470 BQP786465:BQP786470 CAL786465:CAL786470 CKH786465:CKH786470 CUD786465:CUD786470 DDZ786465:DDZ786470 DNV786465:DNV786470 DXR786465:DXR786470 EHN786465:EHN786470 ERJ786465:ERJ786470 FBF786465:FBF786470 FLB786465:FLB786470 FUX786465:FUX786470 GET786465:GET786470 GOP786465:GOP786470 GYL786465:GYL786470 HIH786465:HIH786470 HSD786465:HSD786470 IBZ786465:IBZ786470 ILV786465:ILV786470 IVR786465:IVR786470 JFN786465:JFN786470 JPJ786465:JPJ786470 JZF786465:JZF786470 KJB786465:KJB786470 KSX786465:KSX786470 LCT786465:LCT786470 LMP786465:LMP786470 LWL786465:LWL786470 MGH786465:MGH786470 MQD786465:MQD786470 MZZ786465:MZZ786470 NJV786465:NJV786470 NTR786465:NTR786470 ODN786465:ODN786470 ONJ786465:ONJ786470 OXF786465:OXF786470 PHB786465:PHB786470 PQX786465:PQX786470 QAT786465:QAT786470 QKP786465:QKP786470 QUL786465:QUL786470 REH786465:REH786470 ROD786465:ROD786470 RXZ786465:RXZ786470 SHV786465:SHV786470 SRR786465:SRR786470 TBN786465:TBN786470 TLJ786465:TLJ786470 TVF786465:TVF786470 UFB786465:UFB786470 UOX786465:UOX786470 UYT786465:UYT786470 VIP786465:VIP786470 VSL786465:VSL786470 WCH786465:WCH786470 WMD786465:WMD786470 WVZ786465:WVZ786470 R852001:R852006 JN852001:JN852006 TJ852001:TJ852006 ADF852001:ADF852006 ANB852001:ANB852006 AWX852001:AWX852006 BGT852001:BGT852006 BQP852001:BQP852006 CAL852001:CAL852006 CKH852001:CKH852006 CUD852001:CUD852006 DDZ852001:DDZ852006 DNV852001:DNV852006 DXR852001:DXR852006 EHN852001:EHN852006 ERJ852001:ERJ852006 FBF852001:FBF852006 FLB852001:FLB852006 FUX852001:FUX852006 GET852001:GET852006 GOP852001:GOP852006 GYL852001:GYL852006 HIH852001:HIH852006 HSD852001:HSD852006 IBZ852001:IBZ852006 ILV852001:ILV852006 IVR852001:IVR852006 JFN852001:JFN852006 JPJ852001:JPJ852006 JZF852001:JZF852006 KJB852001:KJB852006 KSX852001:KSX852006 LCT852001:LCT852006 LMP852001:LMP852006 LWL852001:LWL852006 MGH852001:MGH852006 MQD852001:MQD852006 MZZ852001:MZZ852006 NJV852001:NJV852006 NTR852001:NTR852006 ODN852001:ODN852006 ONJ852001:ONJ852006 OXF852001:OXF852006 PHB852001:PHB852006 PQX852001:PQX852006 QAT852001:QAT852006 QKP852001:QKP852006 QUL852001:QUL852006 REH852001:REH852006 ROD852001:ROD852006 RXZ852001:RXZ852006 SHV852001:SHV852006 SRR852001:SRR852006 TBN852001:TBN852006 TLJ852001:TLJ852006 TVF852001:TVF852006 UFB852001:UFB852006 UOX852001:UOX852006 UYT852001:UYT852006 VIP852001:VIP852006 VSL852001:VSL852006 WCH852001:WCH852006 WMD852001:WMD852006 WVZ852001:WVZ852006 R917537:R917542 JN917537:JN917542 TJ917537:TJ917542 ADF917537:ADF917542 ANB917537:ANB917542 AWX917537:AWX917542 BGT917537:BGT917542 BQP917537:BQP917542 CAL917537:CAL917542 CKH917537:CKH917542 CUD917537:CUD917542 DDZ917537:DDZ917542 DNV917537:DNV917542 DXR917537:DXR917542 EHN917537:EHN917542 ERJ917537:ERJ917542 FBF917537:FBF917542 FLB917537:FLB917542 FUX917537:FUX917542 GET917537:GET917542 GOP917537:GOP917542 GYL917537:GYL917542 HIH917537:HIH917542 HSD917537:HSD917542 IBZ917537:IBZ917542 ILV917537:ILV917542 IVR917537:IVR917542 JFN917537:JFN917542 JPJ917537:JPJ917542 JZF917537:JZF917542 KJB917537:KJB917542 KSX917537:KSX917542 LCT917537:LCT917542 LMP917537:LMP917542 LWL917537:LWL917542 MGH917537:MGH917542 MQD917537:MQD917542 MZZ917537:MZZ917542 NJV917537:NJV917542 NTR917537:NTR917542 ODN917537:ODN917542 ONJ917537:ONJ917542 OXF917537:OXF917542 PHB917537:PHB917542 PQX917537:PQX917542 QAT917537:QAT917542 QKP917537:QKP917542 QUL917537:QUL917542 REH917537:REH917542 ROD917537:ROD917542 RXZ917537:RXZ917542 SHV917537:SHV917542 SRR917537:SRR917542 TBN917537:TBN917542 TLJ917537:TLJ917542 TVF917537:TVF917542 UFB917537:UFB917542 UOX917537:UOX917542 UYT917537:UYT917542 VIP917537:VIP917542 VSL917537:VSL917542 WCH917537:WCH917542 WMD917537:WMD917542 WVZ917537:WVZ917542 R983073:R983078 JN983073:JN983078 TJ983073:TJ983078 ADF983073:ADF983078 ANB983073:ANB983078 AWX983073:AWX983078 BGT983073:BGT983078 BQP983073:BQP983078 CAL983073:CAL983078 CKH983073:CKH983078 CUD983073:CUD983078 DDZ983073:DDZ983078 DNV983073:DNV983078 DXR983073:DXR983078 EHN983073:EHN983078 ERJ983073:ERJ983078 FBF983073:FBF983078 FLB983073:FLB983078 FUX983073:FUX983078 GET983073:GET983078 GOP983073:GOP983078 GYL983073:GYL983078 HIH983073:HIH983078 HSD983073:HSD983078 IBZ983073:IBZ983078 ILV983073:ILV983078 IVR983073:IVR983078 JFN983073:JFN983078 JPJ983073:JPJ983078 JZF983073:JZF983078 KJB983073:KJB983078 KSX983073:KSX983078 LCT983073:LCT983078 LMP983073:LMP983078 LWL983073:LWL983078 MGH983073:MGH983078 MQD983073:MQD983078 MZZ983073:MZZ983078 NJV983073:NJV983078 NTR983073:NTR983078 ODN983073:ODN983078 ONJ983073:ONJ983078 OXF983073:OXF983078 PHB983073:PHB983078 PQX983073:PQX983078 QAT983073:QAT983078 QKP983073:QKP983078 QUL983073:QUL983078 REH983073:REH983078 ROD983073:ROD983078 RXZ983073:RXZ983078 SHV983073:SHV983078 SRR983073:SRR983078 TBN983073:TBN983078 TLJ983073:TLJ983078 TVF983073:TVF983078 UFB983073:UFB983078 UOX983073:UOX983078 UYT983073:UYT983078 VIP983073:VIP983078 VSL983073:VSL983078 WCH983073:WCH983078 WMD983073:WMD983078 WVZ983073:WVZ983078 R65576:R65587 JN65576:JN65587 TJ65576:TJ65587 ADF65576:ADF65587 ANB65576:ANB65587 AWX65576:AWX65587 BGT65576:BGT65587 BQP65576:BQP65587 CAL65576:CAL65587 CKH65576:CKH65587 CUD65576:CUD65587 DDZ65576:DDZ65587 DNV65576:DNV65587 DXR65576:DXR65587 EHN65576:EHN65587 ERJ65576:ERJ65587 FBF65576:FBF65587 FLB65576:FLB65587 FUX65576:FUX65587 GET65576:GET65587 GOP65576:GOP65587 GYL65576:GYL65587 HIH65576:HIH65587 HSD65576:HSD65587 IBZ65576:IBZ65587 ILV65576:ILV65587 IVR65576:IVR65587 JFN65576:JFN65587 JPJ65576:JPJ65587 JZF65576:JZF65587 KJB65576:KJB65587 KSX65576:KSX65587 LCT65576:LCT65587 LMP65576:LMP65587 LWL65576:LWL65587 MGH65576:MGH65587 MQD65576:MQD65587 MZZ65576:MZZ65587 NJV65576:NJV65587 NTR65576:NTR65587 ODN65576:ODN65587 ONJ65576:ONJ65587 OXF65576:OXF65587 PHB65576:PHB65587 PQX65576:PQX65587 QAT65576:QAT65587 QKP65576:QKP65587 QUL65576:QUL65587 REH65576:REH65587 ROD65576:ROD65587 RXZ65576:RXZ65587 SHV65576:SHV65587 SRR65576:SRR65587 TBN65576:TBN65587 TLJ65576:TLJ65587 TVF65576:TVF65587 UFB65576:UFB65587 UOX65576:UOX65587 UYT65576:UYT65587 VIP65576:VIP65587 VSL65576:VSL65587 WCH65576:WCH65587 WMD65576:WMD65587 WVZ65576:WVZ65587 R131112:R131123 JN131112:JN131123 TJ131112:TJ131123 ADF131112:ADF131123 ANB131112:ANB131123 AWX131112:AWX131123 BGT131112:BGT131123 BQP131112:BQP131123 CAL131112:CAL131123 CKH131112:CKH131123 CUD131112:CUD131123 DDZ131112:DDZ131123 DNV131112:DNV131123 DXR131112:DXR131123 EHN131112:EHN131123 ERJ131112:ERJ131123 FBF131112:FBF131123 FLB131112:FLB131123 FUX131112:FUX131123 GET131112:GET131123 GOP131112:GOP131123 GYL131112:GYL131123 HIH131112:HIH131123 HSD131112:HSD131123 IBZ131112:IBZ131123 ILV131112:ILV131123 IVR131112:IVR131123 JFN131112:JFN131123 JPJ131112:JPJ131123 JZF131112:JZF131123 KJB131112:KJB131123 KSX131112:KSX131123 LCT131112:LCT131123 LMP131112:LMP131123 LWL131112:LWL131123 MGH131112:MGH131123 MQD131112:MQD131123 MZZ131112:MZZ131123 NJV131112:NJV131123 NTR131112:NTR131123 ODN131112:ODN131123 ONJ131112:ONJ131123 OXF131112:OXF131123 PHB131112:PHB131123 PQX131112:PQX131123 QAT131112:QAT131123 QKP131112:QKP131123 QUL131112:QUL131123 REH131112:REH131123 ROD131112:ROD131123 RXZ131112:RXZ131123 SHV131112:SHV131123 SRR131112:SRR131123 TBN131112:TBN131123 TLJ131112:TLJ131123 TVF131112:TVF131123 UFB131112:UFB131123 UOX131112:UOX131123 UYT131112:UYT131123 VIP131112:VIP131123 VSL131112:VSL131123 WCH131112:WCH131123 WMD131112:WMD131123 WVZ131112:WVZ131123 R196648:R196659 JN196648:JN196659 TJ196648:TJ196659 ADF196648:ADF196659 ANB196648:ANB196659 AWX196648:AWX196659 BGT196648:BGT196659 BQP196648:BQP196659 CAL196648:CAL196659 CKH196648:CKH196659 CUD196648:CUD196659 DDZ196648:DDZ196659 DNV196648:DNV196659 DXR196648:DXR196659 EHN196648:EHN196659 ERJ196648:ERJ196659 FBF196648:FBF196659 FLB196648:FLB196659 FUX196648:FUX196659 GET196648:GET196659 GOP196648:GOP196659 GYL196648:GYL196659 HIH196648:HIH196659 HSD196648:HSD196659 IBZ196648:IBZ196659 ILV196648:ILV196659 IVR196648:IVR196659 JFN196648:JFN196659 JPJ196648:JPJ196659 JZF196648:JZF196659 KJB196648:KJB196659 KSX196648:KSX196659 LCT196648:LCT196659 LMP196648:LMP196659 LWL196648:LWL196659 MGH196648:MGH196659 MQD196648:MQD196659 MZZ196648:MZZ196659 NJV196648:NJV196659 NTR196648:NTR196659 ODN196648:ODN196659 ONJ196648:ONJ196659 OXF196648:OXF196659 PHB196648:PHB196659 PQX196648:PQX196659 QAT196648:QAT196659 QKP196648:QKP196659 QUL196648:QUL196659 REH196648:REH196659 ROD196648:ROD196659 RXZ196648:RXZ196659 SHV196648:SHV196659 SRR196648:SRR196659 TBN196648:TBN196659 TLJ196648:TLJ196659 TVF196648:TVF196659 UFB196648:UFB196659 UOX196648:UOX196659 UYT196648:UYT196659 VIP196648:VIP196659 VSL196648:VSL196659 WCH196648:WCH196659 WMD196648:WMD196659 WVZ196648:WVZ196659 R262184:R262195 JN262184:JN262195 TJ262184:TJ262195 ADF262184:ADF262195 ANB262184:ANB262195 AWX262184:AWX262195 BGT262184:BGT262195 BQP262184:BQP262195 CAL262184:CAL262195 CKH262184:CKH262195 CUD262184:CUD262195 DDZ262184:DDZ262195 DNV262184:DNV262195 DXR262184:DXR262195 EHN262184:EHN262195 ERJ262184:ERJ262195 FBF262184:FBF262195 FLB262184:FLB262195 FUX262184:FUX262195 GET262184:GET262195 GOP262184:GOP262195 GYL262184:GYL262195 HIH262184:HIH262195 HSD262184:HSD262195 IBZ262184:IBZ262195 ILV262184:ILV262195 IVR262184:IVR262195 JFN262184:JFN262195 JPJ262184:JPJ262195 JZF262184:JZF262195 KJB262184:KJB262195 KSX262184:KSX262195 LCT262184:LCT262195 LMP262184:LMP262195 LWL262184:LWL262195 MGH262184:MGH262195 MQD262184:MQD262195 MZZ262184:MZZ262195 NJV262184:NJV262195 NTR262184:NTR262195 ODN262184:ODN262195 ONJ262184:ONJ262195 OXF262184:OXF262195 PHB262184:PHB262195 PQX262184:PQX262195 QAT262184:QAT262195 QKP262184:QKP262195 QUL262184:QUL262195 REH262184:REH262195 ROD262184:ROD262195 RXZ262184:RXZ262195 SHV262184:SHV262195 SRR262184:SRR262195 TBN262184:TBN262195 TLJ262184:TLJ262195 TVF262184:TVF262195 UFB262184:UFB262195 UOX262184:UOX262195 UYT262184:UYT262195 VIP262184:VIP262195 VSL262184:VSL262195 WCH262184:WCH262195 WMD262184:WMD262195 WVZ262184:WVZ262195 R327720:R327731 JN327720:JN327731 TJ327720:TJ327731 ADF327720:ADF327731 ANB327720:ANB327731 AWX327720:AWX327731 BGT327720:BGT327731 BQP327720:BQP327731 CAL327720:CAL327731 CKH327720:CKH327731 CUD327720:CUD327731 DDZ327720:DDZ327731 DNV327720:DNV327731 DXR327720:DXR327731 EHN327720:EHN327731 ERJ327720:ERJ327731 FBF327720:FBF327731 FLB327720:FLB327731 FUX327720:FUX327731 GET327720:GET327731 GOP327720:GOP327731 GYL327720:GYL327731 HIH327720:HIH327731 HSD327720:HSD327731 IBZ327720:IBZ327731 ILV327720:ILV327731 IVR327720:IVR327731 JFN327720:JFN327731 JPJ327720:JPJ327731 JZF327720:JZF327731 KJB327720:KJB327731 KSX327720:KSX327731 LCT327720:LCT327731 LMP327720:LMP327731 LWL327720:LWL327731 MGH327720:MGH327731 MQD327720:MQD327731 MZZ327720:MZZ327731 NJV327720:NJV327731 NTR327720:NTR327731 ODN327720:ODN327731 ONJ327720:ONJ327731 OXF327720:OXF327731 PHB327720:PHB327731 PQX327720:PQX327731 QAT327720:QAT327731 QKP327720:QKP327731 QUL327720:QUL327731 REH327720:REH327731 ROD327720:ROD327731 RXZ327720:RXZ327731 SHV327720:SHV327731 SRR327720:SRR327731 TBN327720:TBN327731 TLJ327720:TLJ327731 TVF327720:TVF327731 UFB327720:UFB327731 UOX327720:UOX327731 UYT327720:UYT327731 VIP327720:VIP327731 VSL327720:VSL327731 WCH327720:WCH327731 WMD327720:WMD327731 WVZ327720:WVZ327731 R393256:R393267 JN393256:JN393267 TJ393256:TJ393267 ADF393256:ADF393267 ANB393256:ANB393267 AWX393256:AWX393267 BGT393256:BGT393267 BQP393256:BQP393267 CAL393256:CAL393267 CKH393256:CKH393267 CUD393256:CUD393267 DDZ393256:DDZ393267 DNV393256:DNV393267 DXR393256:DXR393267 EHN393256:EHN393267 ERJ393256:ERJ393267 FBF393256:FBF393267 FLB393256:FLB393267 FUX393256:FUX393267 GET393256:GET393267 GOP393256:GOP393267 GYL393256:GYL393267 HIH393256:HIH393267 HSD393256:HSD393267 IBZ393256:IBZ393267 ILV393256:ILV393267 IVR393256:IVR393267 JFN393256:JFN393267 JPJ393256:JPJ393267 JZF393256:JZF393267 KJB393256:KJB393267 KSX393256:KSX393267 LCT393256:LCT393267 LMP393256:LMP393267 LWL393256:LWL393267 MGH393256:MGH393267 MQD393256:MQD393267 MZZ393256:MZZ393267 NJV393256:NJV393267 NTR393256:NTR393267 ODN393256:ODN393267 ONJ393256:ONJ393267 OXF393256:OXF393267 PHB393256:PHB393267 PQX393256:PQX393267 QAT393256:QAT393267 QKP393256:QKP393267 QUL393256:QUL393267 REH393256:REH393267 ROD393256:ROD393267 RXZ393256:RXZ393267 SHV393256:SHV393267 SRR393256:SRR393267 TBN393256:TBN393267 TLJ393256:TLJ393267 TVF393256:TVF393267 UFB393256:UFB393267 UOX393256:UOX393267 UYT393256:UYT393267 VIP393256:VIP393267 VSL393256:VSL393267 WCH393256:WCH393267 WMD393256:WMD393267 WVZ393256:WVZ393267 R458792:R458803 JN458792:JN458803 TJ458792:TJ458803 ADF458792:ADF458803 ANB458792:ANB458803 AWX458792:AWX458803 BGT458792:BGT458803 BQP458792:BQP458803 CAL458792:CAL458803 CKH458792:CKH458803 CUD458792:CUD458803 DDZ458792:DDZ458803 DNV458792:DNV458803 DXR458792:DXR458803 EHN458792:EHN458803 ERJ458792:ERJ458803 FBF458792:FBF458803 FLB458792:FLB458803 FUX458792:FUX458803 GET458792:GET458803 GOP458792:GOP458803 GYL458792:GYL458803 HIH458792:HIH458803 HSD458792:HSD458803 IBZ458792:IBZ458803 ILV458792:ILV458803 IVR458792:IVR458803 JFN458792:JFN458803 JPJ458792:JPJ458803 JZF458792:JZF458803 KJB458792:KJB458803 KSX458792:KSX458803 LCT458792:LCT458803 LMP458792:LMP458803 LWL458792:LWL458803 MGH458792:MGH458803 MQD458792:MQD458803 MZZ458792:MZZ458803 NJV458792:NJV458803 NTR458792:NTR458803 ODN458792:ODN458803 ONJ458792:ONJ458803 OXF458792:OXF458803 PHB458792:PHB458803 PQX458792:PQX458803 QAT458792:QAT458803 QKP458792:QKP458803 QUL458792:QUL458803 REH458792:REH458803 ROD458792:ROD458803 RXZ458792:RXZ458803 SHV458792:SHV458803 SRR458792:SRR458803 TBN458792:TBN458803 TLJ458792:TLJ458803 TVF458792:TVF458803 UFB458792:UFB458803 UOX458792:UOX458803 UYT458792:UYT458803 VIP458792:VIP458803 VSL458792:VSL458803 WCH458792:WCH458803 WMD458792:WMD458803 WVZ458792:WVZ458803 R524328:R524339 JN524328:JN524339 TJ524328:TJ524339 ADF524328:ADF524339 ANB524328:ANB524339 AWX524328:AWX524339 BGT524328:BGT524339 BQP524328:BQP524339 CAL524328:CAL524339 CKH524328:CKH524339 CUD524328:CUD524339 DDZ524328:DDZ524339 DNV524328:DNV524339 DXR524328:DXR524339 EHN524328:EHN524339 ERJ524328:ERJ524339 FBF524328:FBF524339 FLB524328:FLB524339 FUX524328:FUX524339 GET524328:GET524339 GOP524328:GOP524339 GYL524328:GYL524339 HIH524328:HIH524339 HSD524328:HSD524339 IBZ524328:IBZ524339 ILV524328:ILV524339 IVR524328:IVR524339 JFN524328:JFN524339 JPJ524328:JPJ524339 JZF524328:JZF524339 KJB524328:KJB524339 KSX524328:KSX524339 LCT524328:LCT524339 LMP524328:LMP524339 LWL524328:LWL524339 MGH524328:MGH524339 MQD524328:MQD524339 MZZ524328:MZZ524339 NJV524328:NJV524339 NTR524328:NTR524339 ODN524328:ODN524339 ONJ524328:ONJ524339 OXF524328:OXF524339 PHB524328:PHB524339 PQX524328:PQX524339 QAT524328:QAT524339 QKP524328:QKP524339 QUL524328:QUL524339 REH524328:REH524339 ROD524328:ROD524339 RXZ524328:RXZ524339 SHV524328:SHV524339 SRR524328:SRR524339 TBN524328:TBN524339 TLJ524328:TLJ524339 TVF524328:TVF524339 UFB524328:UFB524339 UOX524328:UOX524339 UYT524328:UYT524339 VIP524328:VIP524339 VSL524328:VSL524339 WCH524328:WCH524339 WMD524328:WMD524339 WVZ524328:WVZ524339 R589864:R589875 JN589864:JN589875 TJ589864:TJ589875 ADF589864:ADF589875 ANB589864:ANB589875 AWX589864:AWX589875 BGT589864:BGT589875 BQP589864:BQP589875 CAL589864:CAL589875 CKH589864:CKH589875 CUD589864:CUD589875 DDZ589864:DDZ589875 DNV589864:DNV589875 DXR589864:DXR589875 EHN589864:EHN589875 ERJ589864:ERJ589875 FBF589864:FBF589875 FLB589864:FLB589875 FUX589864:FUX589875 GET589864:GET589875 GOP589864:GOP589875 GYL589864:GYL589875 HIH589864:HIH589875 HSD589864:HSD589875 IBZ589864:IBZ589875 ILV589864:ILV589875 IVR589864:IVR589875 JFN589864:JFN589875 JPJ589864:JPJ589875 JZF589864:JZF589875 KJB589864:KJB589875 KSX589864:KSX589875 LCT589864:LCT589875 LMP589864:LMP589875 LWL589864:LWL589875 MGH589864:MGH589875 MQD589864:MQD589875 MZZ589864:MZZ589875 NJV589864:NJV589875 NTR589864:NTR589875 ODN589864:ODN589875 ONJ589864:ONJ589875 OXF589864:OXF589875 PHB589864:PHB589875 PQX589864:PQX589875 QAT589864:QAT589875 QKP589864:QKP589875 QUL589864:QUL589875 REH589864:REH589875 ROD589864:ROD589875 RXZ589864:RXZ589875 SHV589864:SHV589875 SRR589864:SRR589875 TBN589864:TBN589875 TLJ589864:TLJ589875 TVF589864:TVF589875 UFB589864:UFB589875 UOX589864:UOX589875 UYT589864:UYT589875 VIP589864:VIP589875 VSL589864:VSL589875 WCH589864:WCH589875 WMD589864:WMD589875 WVZ589864:WVZ589875 R655400:R655411 JN655400:JN655411 TJ655400:TJ655411 ADF655400:ADF655411 ANB655400:ANB655411 AWX655400:AWX655411 BGT655400:BGT655411 BQP655400:BQP655411 CAL655400:CAL655411 CKH655400:CKH655411 CUD655400:CUD655411 DDZ655400:DDZ655411 DNV655400:DNV655411 DXR655400:DXR655411 EHN655400:EHN655411 ERJ655400:ERJ655411 FBF655400:FBF655411 FLB655400:FLB655411 FUX655400:FUX655411 GET655400:GET655411 GOP655400:GOP655411 GYL655400:GYL655411 HIH655400:HIH655411 HSD655400:HSD655411 IBZ655400:IBZ655411 ILV655400:ILV655411 IVR655400:IVR655411 JFN655400:JFN655411 JPJ655400:JPJ655411 JZF655400:JZF655411 KJB655400:KJB655411 KSX655400:KSX655411 LCT655400:LCT655411 LMP655400:LMP655411 LWL655400:LWL655411 MGH655400:MGH655411 MQD655400:MQD655411 MZZ655400:MZZ655411 NJV655400:NJV655411 NTR655400:NTR655411 ODN655400:ODN655411 ONJ655400:ONJ655411 OXF655400:OXF655411 PHB655400:PHB655411 PQX655400:PQX655411 QAT655400:QAT655411 QKP655400:QKP655411 QUL655400:QUL655411 REH655400:REH655411 ROD655400:ROD655411 RXZ655400:RXZ655411 SHV655400:SHV655411 SRR655400:SRR655411 TBN655400:TBN655411 TLJ655400:TLJ655411 TVF655400:TVF655411 UFB655400:UFB655411 UOX655400:UOX655411 UYT655400:UYT655411 VIP655400:VIP655411 VSL655400:VSL655411 WCH655400:WCH655411 WMD655400:WMD655411 WVZ655400:WVZ655411 R720936:R720947 JN720936:JN720947 TJ720936:TJ720947 ADF720936:ADF720947 ANB720936:ANB720947 AWX720936:AWX720947 BGT720936:BGT720947 BQP720936:BQP720947 CAL720936:CAL720947 CKH720936:CKH720947 CUD720936:CUD720947 DDZ720936:DDZ720947 DNV720936:DNV720947 DXR720936:DXR720947 EHN720936:EHN720947 ERJ720936:ERJ720947 FBF720936:FBF720947 FLB720936:FLB720947 FUX720936:FUX720947 GET720936:GET720947 GOP720936:GOP720947 GYL720936:GYL720947 HIH720936:HIH720947 HSD720936:HSD720947 IBZ720936:IBZ720947 ILV720936:ILV720947 IVR720936:IVR720947 JFN720936:JFN720947 JPJ720936:JPJ720947 JZF720936:JZF720947 KJB720936:KJB720947 KSX720936:KSX720947 LCT720936:LCT720947 LMP720936:LMP720947 LWL720936:LWL720947 MGH720936:MGH720947 MQD720936:MQD720947 MZZ720936:MZZ720947 NJV720936:NJV720947 NTR720936:NTR720947 ODN720936:ODN720947 ONJ720936:ONJ720947 OXF720936:OXF720947 PHB720936:PHB720947 PQX720936:PQX720947 QAT720936:QAT720947 QKP720936:QKP720947 QUL720936:QUL720947 REH720936:REH720947 ROD720936:ROD720947 RXZ720936:RXZ720947 SHV720936:SHV720947 SRR720936:SRR720947 TBN720936:TBN720947 TLJ720936:TLJ720947 TVF720936:TVF720947 UFB720936:UFB720947 UOX720936:UOX720947 UYT720936:UYT720947 VIP720936:VIP720947 VSL720936:VSL720947 WCH720936:WCH720947 WMD720936:WMD720947 WVZ720936:WVZ720947 R786472:R786483 JN786472:JN786483 TJ786472:TJ786483 ADF786472:ADF786483 ANB786472:ANB786483 AWX786472:AWX786483 BGT786472:BGT786483 BQP786472:BQP786483 CAL786472:CAL786483 CKH786472:CKH786483 CUD786472:CUD786483 DDZ786472:DDZ786483 DNV786472:DNV786483 DXR786472:DXR786483 EHN786472:EHN786483 ERJ786472:ERJ786483 FBF786472:FBF786483 FLB786472:FLB786483 FUX786472:FUX786483 GET786472:GET786483 GOP786472:GOP786483 GYL786472:GYL786483 HIH786472:HIH786483 HSD786472:HSD786483 IBZ786472:IBZ786483 ILV786472:ILV786483 IVR786472:IVR786483 JFN786472:JFN786483 JPJ786472:JPJ786483 JZF786472:JZF786483 KJB786472:KJB786483 KSX786472:KSX786483 LCT786472:LCT786483 LMP786472:LMP786483 LWL786472:LWL786483 MGH786472:MGH786483 MQD786472:MQD786483 MZZ786472:MZZ786483 NJV786472:NJV786483 NTR786472:NTR786483 ODN786472:ODN786483 ONJ786472:ONJ786483 OXF786472:OXF786483 PHB786472:PHB786483 PQX786472:PQX786483 QAT786472:QAT786483 QKP786472:QKP786483 QUL786472:QUL786483 REH786472:REH786483 ROD786472:ROD786483 RXZ786472:RXZ786483 SHV786472:SHV786483 SRR786472:SRR786483 TBN786472:TBN786483 TLJ786472:TLJ786483 TVF786472:TVF786483 UFB786472:UFB786483 UOX786472:UOX786483 UYT786472:UYT786483 VIP786472:VIP786483 VSL786472:VSL786483 WCH786472:WCH786483 WMD786472:WMD786483 WVZ786472:WVZ786483 R852008:R852019 JN852008:JN852019 TJ852008:TJ852019 ADF852008:ADF852019 ANB852008:ANB852019 AWX852008:AWX852019 BGT852008:BGT852019 BQP852008:BQP852019 CAL852008:CAL852019 CKH852008:CKH852019 CUD852008:CUD852019 DDZ852008:DDZ852019 DNV852008:DNV852019 DXR852008:DXR852019 EHN852008:EHN852019 ERJ852008:ERJ852019 FBF852008:FBF852019 FLB852008:FLB852019 FUX852008:FUX852019 GET852008:GET852019 GOP852008:GOP852019 GYL852008:GYL852019 HIH852008:HIH852019 HSD852008:HSD852019 IBZ852008:IBZ852019 ILV852008:ILV852019 IVR852008:IVR852019 JFN852008:JFN852019 JPJ852008:JPJ852019 JZF852008:JZF852019 KJB852008:KJB852019 KSX852008:KSX852019 LCT852008:LCT852019 LMP852008:LMP852019 LWL852008:LWL852019 MGH852008:MGH852019 MQD852008:MQD852019 MZZ852008:MZZ852019 NJV852008:NJV852019 NTR852008:NTR852019 ODN852008:ODN852019 ONJ852008:ONJ852019 OXF852008:OXF852019 PHB852008:PHB852019 PQX852008:PQX852019 QAT852008:QAT852019 QKP852008:QKP852019 QUL852008:QUL852019 REH852008:REH852019 ROD852008:ROD852019 RXZ852008:RXZ852019 SHV852008:SHV852019 SRR852008:SRR852019 TBN852008:TBN852019 TLJ852008:TLJ852019 TVF852008:TVF852019 UFB852008:UFB852019 UOX852008:UOX852019 UYT852008:UYT852019 VIP852008:VIP852019 VSL852008:VSL852019 WCH852008:WCH852019 WMD852008:WMD852019 WVZ852008:WVZ852019 R917544:R917555 JN917544:JN917555 TJ917544:TJ917555 ADF917544:ADF917555 ANB917544:ANB917555 AWX917544:AWX917555 BGT917544:BGT917555 BQP917544:BQP917555 CAL917544:CAL917555 CKH917544:CKH917555 CUD917544:CUD917555 DDZ917544:DDZ917555 DNV917544:DNV917555 DXR917544:DXR917555 EHN917544:EHN917555 ERJ917544:ERJ917555 FBF917544:FBF917555 FLB917544:FLB917555 FUX917544:FUX917555 GET917544:GET917555 GOP917544:GOP917555 GYL917544:GYL917555 HIH917544:HIH917555 HSD917544:HSD917555 IBZ917544:IBZ917555 ILV917544:ILV917555 IVR917544:IVR917555 JFN917544:JFN917555 JPJ917544:JPJ917555 JZF917544:JZF917555 KJB917544:KJB917555 KSX917544:KSX917555 LCT917544:LCT917555 LMP917544:LMP917555 LWL917544:LWL917555 MGH917544:MGH917555 MQD917544:MQD917555 MZZ917544:MZZ917555 NJV917544:NJV917555 NTR917544:NTR917555 ODN917544:ODN917555 ONJ917544:ONJ917555 OXF917544:OXF917555 PHB917544:PHB917555 PQX917544:PQX917555 QAT917544:QAT917555 QKP917544:QKP917555 QUL917544:QUL917555 REH917544:REH917555 ROD917544:ROD917555 RXZ917544:RXZ917555 SHV917544:SHV917555 SRR917544:SRR917555 TBN917544:TBN917555 TLJ917544:TLJ917555 TVF917544:TVF917555 UFB917544:UFB917555 UOX917544:UOX917555 UYT917544:UYT917555 VIP917544:VIP917555 VSL917544:VSL917555 WCH917544:WCH917555 WMD917544:WMD917555 WVZ917544:WVZ917555 R983080:R983091 JN983080:JN983091 TJ983080:TJ983091 ADF983080:ADF983091 ANB983080:ANB983091 AWX983080:AWX983091 BGT983080:BGT983091 BQP983080:BQP983091 CAL983080:CAL983091 CKH983080:CKH983091 CUD983080:CUD983091 DDZ983080:DDZ983091 DNV983080:DNV983091 DXR983080:DXR983091 EHN983080:EHN983091 ERJ983080:ERJ983091 FBF983080:FBF983091 FLB983080:FLB983091 FUX983080:FUX983091 GET983080:GET983091 GOP983080:GOP983091 GYL983080:GYL983091 HIH983080:HIH983091 HSD983080:HSD983091 IBZ983080:IBZ983091 ILV983080:ILV983091 IVR983080:IVR983091 JFN983080:JFN983091 JPJ983080:JPJ983091 JZF983080:JZF983091 KJB983080:KJB983091 KSX983080:KSX983091 LCT983080:LCT983091 LMP983080:LMP983091 LWL983080:LWL983091 MGH983080:MGH983091 MQD983080:MQD983091 MZZ983080:MZZ983091 NJV983080:NJV983091 NTR983080:NTR983091 ODN983080:ODN983091 ONJ983080:ONJ983091 OXF983080:OXF983091 PHB983080:PHB983091 PQX983080:PQX983091 QAT983080:QAT983091 QKP983080:QKP983091 QUL983080:QUL983091 REH983080:REH983091 ROD983080:ROD983091 RXZ983080:RXZ983091 SHV983080:SHV983091 SRR983080:SRR983091 TBN983080:TBN983091 TLJ983080:TLJ983091 TVF983080:TVF983091 UFB983080:UFB983091 UOX983080:UOX983091 UYT983080:UYT983091 VIP983080:VIP983091 VSL983080:VSL983091 WCH983080:WCH983091 WMD983080:WMD983091 WVZ983080:WVZ983091">
      <formula1>$BD$1:$BD$10</formula1>
      <formula2>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V57"/>
  <sheetViews>
    <sheetView tabSelected="1" topLeftCell="A46" workbookViewId="0">
      <selection activeCell="E5" sqref="E5"/>
    </sheetView>
  </sheetViews>
  <sheetFormatPr defaultRowHeight="15" x14ac:dyDescent="0.25"/>
  <cols>
    <col min="2" max="2" width="18.85546875" bestFit="1" customWidth="1"/>
    <col min="3" max="3" width="18.42578125" bestFit="1" customWidth="1"/>
    <col min="4" max="4" width="18.28515625" bestFit="1" customWidth="1"/>
    <col min="5" max="5" width="15.42578125" bestFit="1" customWidth="1"/>
    <col min="8" max="8" width="13.42578125" bestFit="1" customWidth="1"/>
    <col min="9" max="9" width="22.42578125" bestFit="1" customWidth="1"/>
    <col min="24" max="24" width="41" bestFit="1" customWidth="1"/>
    <col min="25" max="25" width="16.5703125" bestFit="1" customWidth="1"/>
    <col min="26" max="26" width="12.85546875" bestFit="1" customWidth="1"/>
  </cols>
  <sheetData>
    <row r="8" spans="1:256" s="7" customFormat="1" x14ac:dyDescent="0.25">
      <c r="A8" s="4" t="s">
        <v>20</v>
      </c>
      <c r="B8" s="5" t="s">
        <v>21</v>
      </c>
      <c r="C8" s="6" t="s">
        <v>22</v>
      </c>
      <c r="D8" s="6" t="s">
        <v>23</v>
      </c>
      <c r="E8" s="6" t="s">
        <v>24</v>
      </c>
      <c r="F8" s="6" t="s">
        <v>25</v>
      </c>
      <c r="G8" s="6" t="s">
        <v>26</v>
      </c>
      <c r="H8" s="6" t="s">
        <v>27</v>
      </c>
      <c r="I8" s="6" t="s">
        <v>28</v>
      </c>
      <c r="J8" s="6" t="s">
        <v>29</v>
      </c>
      <c r="K8" s="6" t="s">
        <v>30</v>
      </c>
      <c r="L8" s="6" t="s">
        <v>31</v>
      </c>
      <c r="M8" s="6" t="s">
        <v>32</v>
      </c>
      <c r="N8" s="6" t="s">
        <v>33</v>
      </c>
      <c r="O8" s="6" t="s">
        <v>34</v>
      </c>
      <c r="P8" s="6" t="s">
        <v>35</v>
      </c>
      <c r="Q8" s="6" t="s">
        <v>36</v>
      </c>
      <c r="R8" s="6" t="s">
        <v>37</v>
      </c>
      <c r="S8" s="6" t="s">
        <v>38</v>
      </c>
      <c r="T8" s="6" t="s">
        <v>39</v>
      </c>
      <c r="U8" s="6" t="s">
        <v>40</v>
      </c>
      <c r="V8" s="6" t="s">
        <v>41</v>
      </c>
      <c r="X8" s="6" t="s">
        <v>42</v>
      </c>
      <c r="Y8" s="6" t="s">
        <v>43</v>
      </c>
      <c r="Z8" s="6" t="s">
        <v>44</v>
      </c>
      <c r="BA8"/>
      <c r="BB8"/>
      <c r="BC8"/>
      <c r="BD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6" s="3" customFormat="1" ht="18.75" x14ac:dyDescent="0.3">
      <c r="A9" s="24" t="s">
        <v>321</v>
      </c>
      <c r="B9" s="25" t="s">
        <v>322</v>
      </c>
      <c r="C9" s="26" t="s">
        <v>323</v>
      </c>
      <c r="D9" s="26" t="s">
        <v>324</v>
      </c>
      <c r="E9" s="26" t="s">
        <v>52</v>
      </c>
      <c r="F9" s="26">
        <v>46</v>
      </c>
      <c r="G9" s="26" t="s">
        <v>325</v>
      </c>
      <c r="H9" s="26" t="s">
        <v>130</v>
      </c>
      <c r="I9" s="26" t="s">
        <v>131</v>
      </c>
      <c r="J9" s="26">
        <v>836</v>
      </c>
      <c r="K9" s="26" t="s">
        <v>132</v>
      </c>
      <c r="L9" s="26">
        <v>8</v>
      </c>
      <c r="M9" s="26" t="s">
        <v>57</v>
      </c>
      <c r="N9" s="26">
        <v>1</v>
      </c>
      <c r="O9" s="27">
        <v>72</v>
      </c>
      <c r="P9" s="28"/>
      <c r="Q9" s="28"/>
      <c r="R9" s="28"/>
      <c r="S9" s="28"/>
      <c r="T9" s="28"/>
      <c r="U9" s="28" t="s">
        <v>326</v>
      </c>
      <c r="V9" s="28"/>
      <c r="W9" s="28"/>
      <c r="X9" s="28" t="str">
        <f>VLOOKUP(J:J,[9]Sheet2!A$1:B$65536,2,0)</f>
        <v>OŠ Viktora Cara Emina - Lovran</v>
      </c>
      <c r="Y9" s="12" t="s">
        <v>327</v>
      </c>
      <c r="Z9" s="12" t="s">
        <v>56</v>
      </c>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row>
    <row r="10" spans="1:256" s="3" customFormat="1" ht="18.75" x14ac:dyDescent="0.3">
      <c r="A10" s="24" t="s">
        <v>328</v>
      </c>
      <c r="B10" s="25" t="s">
        <v>329</v>
      </c>
      <c r="C10" s="26" t="s">
        <v>67</v>
      </c>
      <c r="D10" s="26" t="s">
        <v>330</v>
      </c>
      <c r="E10" s="26" t="s">
        <v>52</v>
      </c>
      <c r="F10" s="26">
        <v>46</v>
      </c>
      <c r="G10" s="26" t="s">
        <v>325</v>
      </c>
      <c r="H10" s="26" t="s">
        <v>130</v>
      </c>
      <c r="I10" s="26" t="s">
        <v>131</v>
      </c>
      <c r="J10" s="26">
        <v>836</v>
      </c>
      <c r="K10" s="26" t="s">
        <v>132</v>
      </c>
      <c r="L10" s="26">
        <v>8</v>
      </c>
      <c r="M10" s="26" t="s">
        <v>57</v>
      </c>
      <c r="N10" s="26">
        <v>2</v>
      </c>
      <c r="O10" s="27">
        <v>71</v>
      </c>
      <c r="P10" s="28"/>
      <c r="Q10" s="28"/>
      <c r="R10" s="28"/>
      <c r="S10" s="28"/>
      <c r="T10" s="28"/>
      <c r="U10" s="28" t="s">
        <v>331</v>
      </c>
      <c r="V10" s="28"/>
      <c r="W10" s="28"/>
      <c r="X10" s="28" t="str">
        <f>VLOOKUP(J:J,[9]Sheet2!A$1:B$65536,2,0)</f>
        <v>OŠ Viktora Cara Emina - Lovran</v>
      </c>
      <c r="Y10" s="12" t="s">
        <v>332</v>
      </c>
      <c r="Z10" s="12" t="s">
        <v>56</v>
      </c>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row>
    <row r="11" spans="1:256" s="3" customFormat="1" ht="18.75" x14ac:dyDescent="0.3">
      <c r="A11" s="24" t="s">
        <v>328</v>
      </c>
      <c r="B11" s="25" t="s">
        <v>333</v>
      </c>
      <c r="C11" s="26" t="s">
        <v>279</v>
      </c>
      <c r="D11" s="26" t="s">
        <v>89</v>
      </c>
      <c r="E11" s="26" t="s">
        <v>52</v>
      </c>
      <c r="F11" s="26">
        <v>46</v>
      </c>
      <c r="G11" s="26" t="s">
        <v>325</v>
      </c>
      <c r="H11" s="26" t="s">
        <v>334</v>
      </c>
      <c r="I11" s="26" t="s">
        <v>335</v>
      </c>
      <c r="J11" s="26">
        <v>782</v>
      </c>
      <c r="K11" s="26" t="s">
        <v>56</v>
      </c>
      <c r="L11" s="26">
        <v>8</v>
      </c>
      <c r="M11" s="26" t="s">
        <v>71</v>
      </c>
      <c r="N11" s="26">
        <v>2</v>
      </c>
      <c r="O11" s="27">
        <v>71</v>
      </c>
      <c r="P11" s="28"/>
      <c r="Q11" s="28"/>
      <c r="R11" s="28"/>
      <c r="S11" s="28"/>
      <c r="T11" s="28"/>
      <c r="U11" s="28" t="s">
        <v>336</v>
      </c>
      <c r="V11" s="28"/>
      <c r="W11" s="28"/>
      <c r="X11" s="28" t="str">
        <f>VLOOKUP(J:J,[12]Sheet2!A$1:B$65536,2,0)</f>
        <v>OŠ Kantrida</v>
      </c>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row>
    <row r="12" spans="1:256" s="3" customFormat="1" ht="18.75" x14ac:dyDescent="0.3">
      <c r="A12" s="24" t="s">
        <v>337</v>
      </c>
      <c r="B12" s="25" t="s">
        <v>338</v>
      </c>
      <c r="C12" s="26" t="s">
        <v>130</v>
      </c>
      <c r="D12" s="26" t="s">
        <v>324</v>
      </c>
      <c r="E12" s="26" t="s">
        <v>52</v>
      </c>
      <c r="F12" s="26">
        <v>46</v>
      </c>
      <c r="G12" s="26" t="s">
        <v>325</v>
      </c>
      <c r="H12" s="26" t="s">
        <v>339</v>
      </c>
      <c r="I12" s="26" t="s">
        <v>137</v>
      </c>
      <c r="J12" s="26">
        <v>795</v>
      </c>
      <c r="K12" s="26" t="s">
        <v>56</v>
      </c>
      <c r="L12" s="26">
        <v>8</v>
      </c>
      <c r="M12" s="26" t="s">
        <v>71</v>
      </c>
      <c r="N12" s="26">
        <v>3</v>
      </c>
      <c r="O12" s="27">
        <v>66</v>
      </c>
      <c r="P12" s="28"/>
      <c r="Q12" s="28"/>
      <c r="R12" s="28"/>
      <c r="S12" s="28"/>
      <c r="T12" s="28"/>
      <c r="U12" s="28" t="s">
        <v>340</v>
      </c>
      <c r="V12" s="28"/>
      <c r="W12" s="28"/>
      <c r="X12" s="28" t="str">
        <f>VLOOKUP(J:J,[23]Sheet2!A$1:B$65536,2,0)</f>
        <v>OŠ Ivana Zajca</v>
      </c>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row>
    <row r="13" spans="1:256" s="3" customFormat="1" ht="14.25" customHeight="1" x14ac:dyDescent="0.3">
      <c r="A13" s="24" t="s">
        <v>337</v>
      </c>
      <c r="B13" s="25" t="s">
        <v>341</v>
      </c>
      <c r="C13" s="26" t="s">
        <v>50</v>
      </c>
      <c r="D13" s="26" t="s">
        <v>214</v>
      </c>
      <c r="E13" s="26" t="s">
        <v>52</v>
      </c>
      <c r="F13" s="26">
        <v>46</v>
      </c>
      <c r="G13" s="26" t="s">
        <v>325</v>
      </c>
      <c r="H13" s="26" t="s">
        <v>166</v>
      </c>
      <c r="I13" s="26" t="s">
        <v>167</v>
      </c>
      <c r="J13" s="26">
        <v>782</v>
      </c>
      <c r="K13" s="26" t="s">
        <v>56</v>
      </c>
      <c r="L13" s="26">
        <v>8</v>
      </c>
      <c r="M13" s="26" t="s">
        <v>71</v>
      </c>
      <c r="N13" s="26">
        <v>3</v>
      </c>
      <c r="O13" s="27">
        <v>66</v>
      </c>
      <c r="P13" s="28"/>
      <c r="Q13" s="28"/>
      <c r="R13" s="28"/>
      <c r="S13" s="28"/>
      <c r="T13" s="28"/>
      <c r="U13" s="28" t="s">
        <v>342</v>
      </c>
      <c r="V13" s="28"/>
      <c r="W13" s="28"/>
      <c r="X13" s="28" t="str">
        <f>VLOOKUP(J:J,[12]Sheet2!A$1:B$65536,2,0)</f>
        <v>OŠ Kantrida</v>
      </c>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row>
    <row r="14" spans="1:256" s="12" customFormat="1" ht="18.75" x14ac:dyDescent="0.3">
      <c r="A14" s="24" t="s">
        <v>337</v>
      </c>
      <c r="B14" s="29">
        <v>42597513936</v>
      </c>
      <c r="C14" s="26" t="s">
        <v>343</v>
      </c>
      <c r="D14" s="26" t="s">
        <v>344</v>
      </c>
      <c r="E14" s="26" t="s">
        <v>52</v>
      </c>
      <c r="F14" s="26">
        <v>46</v>
      </c>
      <c r="G14" s="26" t="s">
        <v>325</v>
      </c>
      <c r="H14" s="26" t="s">
        <v>339</v>
      </c>
      <c r="I14" s="26" t="s">
        <v>345</v>
      </c>
      <c r="J14" s="26">
        <v>785</v>
      </c>
      <c r="K14" s="26" t="s">
        <v>56</v>
      </c>
      <c r="L14" s="26">
        <v>8</v>
      </c>
      <c r="M14" s="26" t="s">
        <v>71</v>
      </c>
      <c r="N14" s="26">
        <v>3</v>
      </c>
      <c r="O14" s="27">
        <v>66</v>
      </c>
      <c r="P14" s="28"/>
      <c r="Q14" s="28"/>
      <c r="R14" s="28"/>
      <c r="S14" s="28"/>
      <c r="T14" s="28"/>
      <c r="U14" s="28" t="s">
        <v>346</v>
      </c>
      <c r="V14" s="28"/>
      <c r="W14" s="28"/>
      <c r="X14" s="28" t="str">
        <f>VLOOKUP(J:J,[3]Sheet2!A$1:B$65536,2,0)</f>
        <v>OŠ Eugena Kumičića - Rijeka</v>
      </c>
      <c r="Y14" s="30" t="s">
        <v>347</v>
      </c>
      <c r="Z14" s="31" t="s">
        <v>56</v>
      </c>
    </row>
    <row r="15" spans="1:256" s="12" customFormat="1" ht="18.75" x14ac:dyDescent="0.3">
      <c r="A15" s="24" t="s">
        <v>348</v>
      </c>
      <c r="B15" s="29">
        <v>27697086</v>
      </c>
      <c r="C15" s="26" t="s">
        <v>349</v>
      </c>
      <c r="D15" s="26" t="s">
        <v>350</v>
      </c>
      <c r="E15" s="26" t="s">
        <v>52</v>
      </c>
      <c r="F15" s="26">
        <v>46</v>
      </c>
      <c r="G15" s="26" t="s">
        <v>325</v>
      </c>
      <c r="H15" s="26" t="s">
        <v>339</v>
      </c>
      <c r="I15" s="26" t="s">
        <v>345</v>
      </c>
      <c r="J15" s="26">
        <v>785</v>
      </c>
      <c r="K15" s="26" t="s">
        <v>56</v>
      </c>
      <c r="L15" s="26">
        <v>8</v>
      </c>
      <c r="M15" s="26" t="s">
        <v>71</v>
      </c>
      <c r="N15" s="26">
        <v>4</v>
      </c>
      <c r="O15" s="27">
        <v>64</v>
      </c>
      <c r="P15" s="28"/>
      <c r="Q15" s="28"/>
      <c r="R15" s="28"/>
      <c r="S15" s="28"/>
      <c r="T15" s="28"/>
      <c r="U15" s="28" t="s">
        <v>351</v>
      </c>
      <c r="V15" s="28"/>
      <c r="W15" s="28"/>
      <c r="X15" s="28" t="str">
        <f>VLOOKUP(J:J,[3]Sheet2!A$1:B$65536,2,0)</f>
        <v>OŠ Eugena Kumičića - Rijeka</v>
      </c>
      <c r="Y15" s="18" t="s">
        <v>352</v>
      </c>
      <c r="Z15" s="18" t="s">
        <v>56</v>
      </c>
    </row>
    <row r="16" spans="1:256" s="12" customFormat="1" ht="18.75" x14ac:dyDescent="0.3">
      <c r="A16" s="24" t="s">
        <v>348</v>
      </c>
      <c r="B16" s="25" t="s">
        <v>353</v>
      </c>
      <c r="C16" s="32" t="s">
        <v>354</v>
      </c>
      <c r="D16" s="32" t="s">
        <v>355</v>
      </c>
      <c r="E16" s="26" t="s">
        <v>52</v>
      </c>
      <c r="F16" s="26">
        <v>46</v>
      </c>
      <c r="G16" s="26" t="s">
        <v>325</v>
      </c>
      <c r="H16" s="26" t="s">
        <v>356</v>
      </c>
      <c r="I16" s="26" t="s">
        <v>357</v>
      </c>
      <c r="J16" s="26">
        <v>793</v>
      </c>
      <c r="K16" s="26" t="s">
        <v>56</v>
      </c>
      <c r="L16" s="26">
        <v>8</v>
      </c>
      <c r="M16" s="26" t="s">
        <v>71</v>
      </c>
      <c r="N16" s="26">
        <v>4</v>
      </c>
      <c r="O16" s="27">
        <v>64</v>
      </c>
      <c r="P16" s="28"/>
      <c r="Q16" s="28"/>
      <c r="R16" s="28"/>
      <c r="S16" s="28"/>
      <c r="T16" s="28"/>
      <c r="U16" s="28" t="s">
        <v>358</v>
      </c>
      <c r="V16" s="28"/>
      <c r="W16" s="28"/>
      <c r="X16" s="28" t="str">
        <f>VLOOKUP(J:J,[5]Sheet2!A$1:B$65536,2,0)</f>
        <v>OŠ Vežica</v>
      </c>
    </row>
    <row r="17" spans="1:56" s="12" customFormat="1" ht="18.75" x14ac:dyDescent="0.3">
      <c r="A17" s="24" t="s">
        <v>359</v>
      </c>
      <c r="B17" s="25" t="s">
        <v>360</v>
      </c>
      <c r="C17" s="26" t="s">
        <v>361</v>
      </c>
      <c r="D17" s="26" t="s">
        <v>362</v>
      </c>
      <c r="E17" s="26" t="s">
        <v>52</v>
      </c>
      <c r="F17" s="26">
        <v>46</v>
      </c>
      <c r="G17" s="26" t="s">
        <v>325</v>
      </c>
      <c r="H17" s="26" t="s">
        <v>363</v>
      </c>
      <c r="I17" s="26" t="s">
        <v>364</v>
      </c>
      <c r="J17" s="26">
        <v>794</v>
      </c>
      <c r="K17" s="26" t="s">
        <v>56</v>
      </c>
      <c r="L17" s="26">
        <v>8</v>
      </c>
      <c r="M17" s="26" t="s">
        <v>365</v>
      </c>
      <c r="N17" s="26">
        <v>5</v>
      </c>
      <c r="O17" s="27">
        <v>63</v>
      </c>
      <c r="P17" s="28"/>
      <c r="Q17" s="28"/>
      <c r="R17" s="28"/>
      <c r="S17" s="28"/>
      <c r="T17" s="28"/>
      <c r="U17" s="28" t="s">
        <v>366</v>
      </c>
      <c r="V17" s="28"/>
      <c r="W17" s="28"/>
      <c r="X17" s="28" t="str">
        <f>VLOOKUP(J:J,[24]Sheet2!A$1:B$65536,2,0)</f>
        <v>OŠ Gornja Vežica</v>
      </c>
      <c r="Y17" s="12" t="s">
        <v>367</v>
      </c>
      <c r="Z17" s="12" t="s">
        <v>56</v>
      </c>
    </row>
    <row r="18" spans="1:56" s="12" customFormat="1" ht="18.75" x14ac:dyDescent="0.3">
      <c r="A18" s="24" t="s">
        <v>368</v>
      </c>
      <c r="B18" s="25" t="s">
        <v>369</v>
      </c>
      <c r="C18" s="26" t="s">
        <v>370</v>
      </c>
      <c r="D18" s="26" t="s">
        <v>371</v>
      </c>
      <c r="E18" s="26" t="s">
        <v>52</v>
      </c>
      <c r="F18" s="26">
        <v>46</v>
      </c>
      <c r="G18" s="26" t="s">
        <v>325</v>
      </c>
      <c r="H18" s="26" t="s">
        <v>372</v>
      </c>
      <c r="I18" s="26" t="s">
        <v>373</v>
      </c>
      <c r="J18" s="26">
        <v>827</v>
      </c>
      <c r="K18" s="26" t="s">
        <v>64</v>
      </c>
      <c r="L18" s="26">
        <v>8</v>
      </c>
      <c r="M18" s="26" t="s">
        <v>57</v>
      </c>
      <c r="N18" s="26">
        <v>6</v>
      </c>
      <c r="O18" s="27">
        <v>62</v>
      </c>
      <c r="P18" s="28"/>
      <c r="Q18" s="28"/>
      <c r="R18" s="28"/>
      <c r="S18" s="28"/>
      <c r="T18" s="28"/>
      <c r="U18" s="28" t="s">
        <v>374</v>
      </c>
      <c r="V18" s="28"/>
      <c r="W18" s="28"/>
      <c r="X18" s="28" t="str">
        <f>VLOOKUP(J:J,[2]Sheet2!A$1:B$65536,2,0)</f>
        <v>OŠ Milan Brozović</v>
      </c>
    </row>
    <row r="19" spans="1:56" s="12" customFormat="1" ht="18.75" x14ac:dyDescent="0.3">
      <c r="A19" s="24" t="s">
        <v>375</v>
      </c>
      <c r="B19" s="25" t="s">
        <v>376</v>
      </c>
      <c r="C19" s="26" t="s">
        <v>377</v>
      </c>
      <c r="D19" s="26" t="s">
        <v>378</v>
      </c>
      <c r="E19" s="26" t="s">
        <v>52</v>
      </c>
      <c r="F19" s="26">
        <v>46</v>
      </c>
      <c r="G19" s="26" t="s">
        <v>325</v>
      </c>
      <c r="H19" s="26" t="s">
        <v>372</v>
      </c>
      <c r="I19" s="26" t="s">
        <v>373</v>
      </c>
      <c r="J19" s="26">
        <v>827</v>
      </c>
      <c r="K19" s="26" t="s">
        <v>64</v>
      </c>
      <c r="L19" s="26">
        <v>8</v>
      </c>
      <c r="M19" s="26" t="s">
        <v>57</v>
      </c>
      <c r="N19" s="26">
        <v>7</v>
      </c>
      <c r="O19" s="27">
        <v>61</v>
      </c>
      <c r="P19" s="28"/>
      <c r="Q19" s="28"/>
      <c r="R19" s="28"/>
      <c r="S19" s="28"/>
      <c r="T19" s="28"/>
      <c r="U19" s="28" t="s">
        <v>379</v>
      </c>
      <c r="V19" s="28"/>
      <c r="W19" s="28"/>
      <c r="X19" s="28" t="str">
        <f>VLOOKUP(J:J,[2]Sheet2!A$1:B$65536,2,0)</f>
        <v>OŠ Milan Brozović</v>
      </c>
    </row>
    <row r="20" spans="1:56" s="12" customFormat="1" ht="18.75" x14ac:dyDescent="0.3">
      <c r="A20" s="24" t="s">
        <v>380</v>
      </c>
      <c r="B20" s="33">
        <v>41237967665</v>
      </c>
      <c r="C20" s="26" t="s">
        <v>381</v>
      </c>
      <c r="D20" s="26" t="s">
        <v>382</v>
      </c>
      <c r="E20" s="26" t="s">
        <v>52</v>
      </c>
      <c r="F20" s="26">
        <v>46</v>
      </c>
      <c r="G20" s="26" t="s">
        <v>325</v>
      </c>
      <c r="H20" s="26" t="s">
        <v>383</v>
      </c>
      <c r="I20" s="26" t="s">
        <v>110</v>
      </c>
      <c r="J20" s="26">
        <v>730</v>
      </c>
      <c r="K20" s="26" t="s">
        <v>111</v>
      </c>
      <c r="L20" s="26">
        <v>8</v>
      </c>
      <c r="M20" s="26" t="s">
        <v>57</v>
      </c>
      <c r="N20" s="26">
        <v>8</v>
      </c>
      <c r="O20" s="27">
        <v>60</v>
      </c>
      <c r="P20" s="28"/>
      <c r="Q20" s="28"/>
      <c r="R20" s="28"/>
      <c r="S20" s="28"/>
      <c r="T20" s="28"/>
      <c r="U20" s="28" t="s">
        <v>384</v>
      </c>
      <c r="V20" s="28"/>
      <c r="W20" s="28"/>
      <c r="X20" s="28" t="str">
        <f>VLOOKUP(J:J,[7]Sheet2!A$1:B$65536,2,0)</f>
        <v>OŠ Vladimira Nazora - Crikvenica</v>
      </c>
    </row>
    <row r="21" spans="1:56" s="12" customFormat="1" ht="18.75" x14ac:dyDescent="0.3">
      <c r="A21" s="24" t="s">
        <v>385</v>
      </c>
      <c r="B21" s="25" t="s">
        <v>386</v>
      </c>
      <c r="C21" s="26" t="s">
        <v>387</v>
      </c>
      <c r="D21" s="26" t="s">
        <v>388</v>
      </c>
      <c r="E21" s="26" t="s">
        <v>52</v>
      </c>
      <c r="F21" s="26">
        <v>46</v>
      </c>
      <c r="G21" s="26" t="s">
        <v>325</v>
      </c>
      <c r="H21" s="26" t="s">
        <v>372</v>
      </c>
      <c r="I21" s="26" t="s">
        <v>373</v>
      </c>
      <c r="J21" s="26">
        <v>827</v>
      </c>
      <c r="K21" s="26" t="s">
        <v>64</v>
      </c>
      <c r="L21" s="26">
        <v>8</v>
      </c>
      <c r="M21" s="26" t="s">
        <v>57</v>
      </c>
      <c r="N21" s="26">
        <v>9</v>
      </c>
      <c r="O21" s="27">
        <v>59</v>
      </c>
      <c r="P21" s="28"/>
      <c r="Q21" s="28"/>
      <c r="R21" s="28"/>
      <c r="S21" s="28"/>
      <c r="T21" s="28"/>
      <c r="U21" s="28" t="s">
        <v>389</v>
      </c>
      <c r="V21" s="28"/>
      <c r="W21" s="28"/>
      <c r="X21" s="28" t="str">
        <f>VLOOKUP(J:J,[2]Sheet2!A$1:B$65536,2,0)</f>
        <v>OŠ Milan Brozović</v>
      </c>
    </row>
    <row r="22" spans="1:56" s="12" customFormat="1" ht="18.75" x14ac:dyDescent="0.3">
      <c r="A22" s="24" t="s">
        <v>385</v>
      </c>
      <c r="B22" s="25" t="s">
        <v>390</v>
      </c>
      <c r="C22" s="26" t="s">
        <v>391</v>
      </c>
      <c r="D22" s="26" t="s">
        <v>392</v>
      </c>
      <c r="E22" s="26" t="s">
        <v>52</v>
      </c>
      <c r="F22" s="26">
        <v>46</v>
      </c>
      <c r="G22" s="26" t="s">
        <v>325</v>
      </c>
      <c r="H22" s="26" t="s">
        <v>372</v>
      </c>
      <c r="I22" s="26" t="s">
        <v>373</v>
      </c>
      <c r="J22" s="26">
        <v>827</v>
      </c>
      <c r="K22" s="26" t="s">
        <v>64</v>
      </c>
      <c r="L22" s="26">
        <v>8</v>
      </c>
      <c r="M22" s="26" t="s">
        <v>57</v>
      </c>
      <c r="N22" s="26">
        <v>9</v>
      </c>
      <c r="O22" s="27">
        <v>59</v>
      </c>
      <c r="P22" s="28"/>
      <c r="Q22" s="28"/>
      <c r="R22" s="28"/>
      <c r="S22" s="28"/>
      <c r="T22" s="28"/>
      <c r="U22" s="28" t="s">
        <v>393</v>
      </c>
      <c r="V22" s="28"/>
      <c r="W22" s="28"/>
      <c r="X22" s="28" t="str">
        <f>VLOOKUP(J:J,[2]Sheet2!A$1:B$65536,2,0)</f>
        <v>OŠ Milan Brozović</v>
      </c>
    </row>
    <row r="23" spans="1:56" s="12" customFormat="1" ht="18.75" x14ac:dyDescent="0.3">
      <c r="A23" s="24" t="s">
        <v>394</v>
      </c>
      <c r="B23" s="25" t="s">
        <v>395</v>
      </c>
      <c r="C23" s="26" t="s">
        <v>396</v>
      </c>
      <c r="D23" s="26" t="s">
        <v>397</v>
      </c>
      <c r="E23" s="26" t="s">
        <v>52</v>
      </c>
      <c r="F23" s="26">
        <v>46</v>
      </c>
      <c r="G23" s="26" t="s">
        <v>325</v>
      </c>
      <c r="H23" s="26" t="s">
        <v>157</v>
      </c>
      <c r="I23" s="26" t="s">
        <v>158</v>
      </c>
      <c r="J23" s="26">
        <v>754</v>
      </c>
      <c r="K23" s="26" t="s">
        <v>159</v>
      </c>
      <c r="L23" s="26">
        <v>8</v>
      </c>
      <c r="M23" s="26" t="s">
        <v>71</v>
      </c>
      <c r="N23" s="26">
        <v>10</v>
      </c>
      <c r="O23" s="27">
        <v>58</v>
      </c>
      <c r="P23" s="28"/>
      <c r="Q23" s="28"/>
      <c r="R23" s="28"/>
      <c r="S23" s="28"/>
      <c r="T23" s="28"/>
      <c r="U23" s="28" t="s">
        <v>398</v>
      </c>
      <c r="V23" s="28"/>
      <c r="W23" s="28"/>
      <c r="X23" s="28" t="str">
        <f>VLOOKUP(J:J,[11]Sheet2!A$1:B$65536,2,0)</f>
        <v>OŠ Frane Petrića</v>
      </c>
      <c r="Y23" s="12" t="s">
        <v>399</v>
      </c>
      <c r="Z23" s="12" t="s">
        <v>56</v>
      </c>
      <c r="AC23" s="3"/>
      <c r="AD23" s="3"/>
      <c r="AE23" s="3"/>
      <c r="AF23" s="3"/>
      <c r="AG23" s="3"/>
      <c r="AH23" s="3"/>
      <c r="AI23" s="3"/>
      <c r="AJ23" s="3"/>
      <c r="AK23" s="3"/>
      <c r="AL23" s="3"/>
      <c r="AM23" s="3"/>
      <c r="AN23" s="3"/>
      <c r="AO23" s="3"/>
      <c r="AP23" s="3"/>
      <c r="AQ23" s="3"/>
      <c r="AR23" s="3"/>
      <c r="AS23" s="3"/>
      <c r="AT23" s="3"/>
      <c r="AU23" s="3"/>
      <c r="AV23" s="3"/>
      <c r="AW23" s="3"/>
      <c r="AX23" s="3"/>
      <c r="AY23" s="3"/>
      <c r="AZ23" s="3"/>
      <c r="BA23" s="12" t="s">
        <v>8</v>
      </c>
      <c r="BB23" s="12" t="s">
        <v>9</v>
      </c>
      <c r="BC23" s="12" t="s">
        <v>10</v>
      </c>
      <c r="BD23" s="12" t="s">
        <v>11</v>
      </c>
    </row>
    <row r="24" spans="1:56" s="12" customFormat="1" ht="18.75" x14ac:dyDescent="0.3">
      <c r="A24" s="24" t="s">
        <v>394</v>
      </c>
      <c r="B24" s="29">
        <v>83942897168</v>
      </c>
      <c r="C24" s="26" t="s">
        <v>400</v>
      </c>
      <c r="D24" s="26" t="s">
        <v>401</v>
      </c>
      <c r="E24" s="26" t="s">
        <v>52</v>
      </c>
      <c r="F24" s="26">
        <v>46</v>
      </c>
      <c r="G24" s="26" t="s">
        <v>325</v>
      </c>
      <c r="H24" s="26" t="s">
        <v>339</v>
      </c>
      <c r="I24" s="26" t="s">
        <v>345</v>
      </c>
      <c r="J24" s="26">
        <v>785</v>
      </c>
      <c r="K24" s="26" t="s">
        <v>56</v>
      </c>
      <c r="L24" s="26">
        <v>8</v>
      </c>
      <c r="M24" s="26" t="s">
        <v>71</v>
      </c>
      <c r="N24" s="26">
        <v>10</v>
      </c>
      <c r="O24" s="27">
        <v>58</v>
      </c>
      <c r="P24" s="28"/>
      <c r="Q24" s="28"/>
      <c r="R24" s="28"/>
      <c r="S24" s="28"/>
      <c r="T24" s="28"/>
      <c r="U24" s="28" t="s">
        <v>402</v>
      </c>
      <c r="V24" s="28"/>
      <c r="W24" s="28"/>
      <c r="X24" s="28" t="str">
        <f>VLOOKUP(J:J,[3]Sheet2!A$1:B$65536,2,0)</f>
        <v>OŠ Eugena Kumičića - Rijeka</v>
      </c>
      <c r="Y24" s="12" t="s">
        <v>403</v>
      </c>
      <c r="Z24" s="12" t="s">
        <v>56</v>
      </c>
    </row>
    <row r="25" spans="1:56" s="12" customFormat="1" ht="18.75" x14ac:dyDescent="0.3">
      <c r="A25" s="24" t="s">
        <v>394</v>
      </c>
      <c r="B25" s="25" t="s">
        <v>404</v>
      </c>
      <c r="C25" s="26" t="s">
        <v>405</v>
      </c>
      <c r="D25" s="26" t="s">
        <v>406</v>
      </c>
      <c r="E25" s="26" t="s">
        <v>52</v>
      </c>
      <c r="F25" s="26">
        <v>46</v>
      </c>
      <c r="G25" s="26" t="s">
        <v>325</v>
      </c>
      <c r="H25" s="26" t="s">
        <v>166</v>
      </c>
      <c r="I25" s="26" t="s">
        <v>167</v>
      </c>
      <c r="J25" s="26">
        <v>782</v>
      </c>
      <c r="K25" s="26" t="s">
        <v>56</v>
      </c>
      <c r="L25" s="26">
        <v>8</v>
      </c>
      <c r="M25" s="26" t="s">
        <v>71</v>
      </c>
      <c r="N25" s="26">
        <v>10</v>
      </c>
      <c r="O25" s="27">
        <v>58</v>
      </c>
      <c r="P25" s="28"/>
      <c r="Q25" s="28"/>
      <c r="R25" s="28"/>
      <c r="S25" s="28"/>
      <c r="T25" s="28"/>
      <c r="U25" s="28" t="s">
        <v>407</v>
      </c>
      <c r="V25" s="28"/>
      <c r="W25" s="28"/>
      <c r="X25" s="28" t="str">
        <f>VLOOKUP(J:J,[12]Sheet2!A$1:B$65536,2,0)</f>
        <v>OŠ Kantrida</v>
      </c>
    </row>
    <row r="26" spans="1:56" s="12" customFormat="1" ht="18.75" x14ac:dyDescent="0.3">
      <c r="A26" s="24" t="s">
        <v>394</v>
      </c>
      <c r="B26" s="25" t="s">
        <v>408</v>
      </c>
      <c r="C26" s="26" t="s">
        <v>409</v>
      </c>
      <c r="D26" s="26" t="s">
        <v>410</v>
      </c>
      <c r="E26" s="26" t="s">
        <v>52</v>
      </c>
      <c r="F26" s="26">
        <v>46</v>
      </c>
      <c r="G26" s="26" t="s">
        <v>325</v>
      </c>
      <c r="H26" s="26" t="s">
        <v>166</v>
      </c>
      <c r="I26" s="26" t="s">
        <v>411</v>
      </c>
      <c r="J26" s="26">
        <v>791</v>
      </c>
      <c r="K26" s="26" t="s">
        <v>56</v>
      </c>
      <c r="L26" s="26">
        <v>8</v>
      </c>
      <c r="M26" s="26" t="s">
        <v>57</v>
      </c>
      <c r="N26" s="26">
        <v>10</v>
      </c>
      <c r="O26" s="27">
        <v>58</v>
      </c>
      <c r="P26" s="28"/>
      <c r="Q26" s="28"/>
      <c r="R26" s="28"/>
      <c r="S26" s="28"/>
      <c r="T26" s="28"/>
      <c r="U26" s="28" t="s">
        <v>412</v>
      </c>
      <c r="V26" s="28"/>
      <c r="W26" s="28"/>
      <c r="X26" s="28" t="str">
        <f>VLOOKUP(J:J,[1]Sheet2!A$1:B$65536,2,0)</f>
        <v>OŠ Trsat</v>
      </c>
      <c r="Y26" s="14">
        <v>38493</v>
      </c>
      <c r="Z26" s="12" t="s">
        <v>413</v>
      </c>
    </row>
    <row r="27" spans="1:56" s="12" customFormat="1" ht="18.75" x14ac:dyDescent="0.3">
      <c r="A27" s="24" t="s">
        <v>394</v>
      </c>
      <c r="B27" s="25" t="s">
        <v>414</v>
      </c>
      <c r="C27" s="26" t="s">
        <v>409</v>
      </c>
      <c r="D27" s="26" t="s">
        <v>415</v>
      </c>
      <c r="E27" s="26" t="s">
        <v>52</v>
      </c>
      <c r="F27" s="26">
        <v>46</v>
      </c>
      <c r="G27" s="26" t="s">
        <v>325</v>
      </c>
      <c r="H27" s="26" t="s">
        <v>372</v>
      </c>
      <c r="I27" s="26" t="s">
        <v>373</v>
      </c>
      <c r="J27" s="34">
        <v>827</v>
      </c>
      <c r="K27" s="26" t="s">
        <v>64</v>
      </c>
      <c r="L27" s="26">
        <v>8</v>
      </c>
      <c r="M27" s="26" t="s">
        <v>57</v>
      </c>
      <c r="N27" s="26">
        <v>10</v>
      </c>
      <c r="O27" s="27">
        <v>58</v>
      </c>
      <c r="P27" s="28"/>
      <c r="Q27" s="28"/>
      <c r="R27" s="28"/>
      <c r="S27" s="28"/>
      <c r="T27" s="28"/>
      <c r="U27" s="28" t="s">
        <v>416</v>
      </c>
      <c r="V27" s="28"/>
      <c r="W27" s="28"/>
      <c r="X27" s="28" t="str">
        <f>VLOOKUP(J:J,[2]Sheet2!A$1:B$65536,2,0)</f>
        <v>OŠ Milan Brozović</v>
      </c>
    </row>
    <row r="28" spans="1:56" s="12" customFormat="1" ht="18.75" x14ac:dyDescent="0.3">
      <c r="A28" s="24" t="s">
        <v>394</v>
      </c>
      <c r="B28" s="25" t="s">
        <v>417</v>
      </c>
      <c r="C28" s="26" t="s">
        <v>303</v>
      </c>
      <c r="D28" s="26" t="s">
        <v>418</v>
      </c>
      <c r="E28" s="26" t="s">
        <v>52</v>
      </c>
      <c r="F28" s="26">
        <v>46</v>
      </c>
      <c r="G28" s="26" t="s">
        <v>325</v>
      </c>
      <c r="H28" s="26" t="s">
        <v>166</v>
      </c>
      <c r="I28" s="26" t="s">
        <v>167</v>
      </c>
      <c r="J28" s="26">
        <v>782</v>
      </c>
      <c r="K28" s="26" t="s">
        <v>56</v>
      </c>
      <c r="L28" s="26">
        <v>8</v>
      </c>
      <c r="M28" s="26" t="s">
        <v>71</v>
      </c>
      <c r="N28" s="26">
        <v>10</v>
      </c>
      <c r="O28" s="27">
        <v>58</v>
      </c>
      <c r="P28" s="28"/>
      <c r="Q28" s="28"/>
      <c r="R28" s="28"/>
      <c r="S28" s="28"/>
      <c r="T28" s="28"/>
      <c r="U28" s="28" t="s">
        <v>419</v>
      </c>
      <c r="V28" s="28"/>
      <c r="W28" s="28"/>
      <c r="X28" s="28" t="str">
        <f>VLOOKUP(J:J,[12]Sheet2!A$1:B$65536,2,0)</f>
        <v>OŠ Kantrida</v>
      </c>
    </row>
    <row r="29" spans="1:56" s="12" customFormat="1" ht="18.75" x14ac:dyDescent="0.3">
      <c r="A29" s="24" t="s">
        <v>420</v>
      </c>
      <c r="B29" s="25" t="s">
        <v>421</v>
      </c>
      <c r="C29" s="26" t="s">
        <v>422</v>
      </c>
      <c r="D29" s="26" t="s">
        <v>137</v>
      </c>
      <c r="E29" s="26" t="s">
        <v>52</v>
      </c>
      <c r="F29" s="26">
        <v>46</v>
      </c>
      <c r="G29" s="26" t="s">
        <v>325</v>
      </c>
      <c r="H29" s="26" t="s">
        <v>423</v>
      </c>
      <c r="I29" s="26" t="s">
        <v>424</v>
      </c>
      <c r="J29" s="26">
        <v>4053</v>
      </c>
      <c r="K29" s="26" t="s">
        <v>425</v>
      </c>
      <c r="L29" s="26">
        <v>8</v>
      </c>
      <c r="M29" s="26" t="s">
        <v>71</v>
      </c>
      <c r="N29" s="26">
        <v>11</v>
      </c>
      <c r="O29" s="27">
        <v>57</v>
      </c>
      <c r="P29" s="28"/>
      <c r="Q29" s="28"/>
      <c r="R29" s="28"/>
      <c r="S29" s="28"/>
      <c r="T29" s="28"/>
      <c r="U29" s="28" t="s">
        <v>426</v>
      </c>
      <c r="V29" s="28"/>
      <c r="W29" s="28"/>
      <c r="X29" s="28" t="str">
        <f>VLOOKUP(J:J,[25]Sheet2!A$1:B$65536,2,0)</f>
        <v>OŠ Malinska - Dubašnica</v>
      </c>
      <c r="Y29" s="12" t="s">
        <v>427</v>
      </c>
      <c r="Z29" s="12" t="s">
        <v>56</v>
      </c>
      <c r="AC29" s="3"/>
      <c r="AD29" s="3"/>
      <c r="AE29" s="3"/>
      <c r="AF29" s="3"/>
      <c r="AG29" s="3"/>
      <c r="AH29" s="3"/>
      <c r="AI29" s="3"/>
      <c r="AJ29" s="3"/>
      <c r="AK29" s="3"/>
      <c r="AL29" s="3"/>
      <c r="AM29" s="3"/>
      <c r="AN29" s="3"/>
      <c r="AO29" s="3"/>
      <c r="AP29" s="3"/>
      <c r="AQ29" s="3"/>
      <c r="AR29" s="3"/>
      <c r="AS29" s="3"/>
      <c r="AT29" s="3"/>
      <c r="AU29" s="3"/>
      <c r="AV29" s="3"/>
      <c r="AW29" s="3"/>
      <c r="AX29" s="3"/>
      <c r="AY29" s="3"/>
      <c r="AZ29" s="3"/>
      <c r="BA29" s="12" t="s">
        <v>16</v>
      </c>
      <c r="BB29" s="12" t="s">
        <v>17</v>
      </c>
      <c r="BC29" s="12" t="s">
        <v>18</v>
      </c>
      <c r="BD29" s="12" t="s">
        <v>19</v>
      </c>
    </row>
    <row r="30" spans="1:56" s="12" customFormat="1" ht="18.75" x14ac:dyDescent="0.3">
      <c r="A30" s="24" t="s">
        <v>420</v>
      </c>
      <c r="B30" s="29">
        <v>51445680510</v>
      </c>
      <c r="C30" s="26" t="s">
        <v>428</v>
      </c>
      <c r="D30" s="26" t="s">
        <v>429</v>
      </c>
      <c r="E30" s="26" t="s">
        <v>52</v>
      </c>
      <c r="F30" s="26">
        <v>46</v>
      </c>
      <c r="G30" s="26" t="s">
        <v>325</v>
      </c>
      <c r="H30" s="26" t="s">
        <v>339</v>
      </c>
      <c r="I30" s="26" t="s">
        <v>345</v>
      </c>
      <c r="J30" s="34">
        <v>785</v>
      </c>
      <c r="K30" s="26" t="s">
        <v>56</v>
      </c>
      <c r="L30" s="26">
        <v>8</v>
      </c>
      <c r="M30" s="26" t="s">
        <v>71</v>
      </c>
      <c r="N30" s="26">
        <v>11</v>
      </c>
      <c r="O30" s="27">
        <v>57</v>
      </c>
      <c r="P30" s="28"/>
      <c r="Q30" s="28"/>
      <c r="R30" s="28"/>
      <c r="S30" s="28"/>
      <c r="T30" s="28"/>
      <c r="U30" s="28" t="s">
        <v>430</v>
      </c>
      <c r="V30" s="28"/>
      <c r="W30" s="28"/>
      <c r="X30" s="28" t="str">
        <f>VLOOKUP(J:J,[3]Sheet2!A$1:B$65536,2,0)</f>
        <v>OŠ Eugena Kumičića - Rijeka</v>
      </c>
      <c r="Y30" s="18" t="s">
        <v>431</v>
      </c>
      <c r="Z30" s="18" t="s">
        <v>56</v>
      </c>
    </row>
    <row r="31" spans="1:56" s="12" customFormat="1" ht="18.75" x14ac:dyDescent="0.3">
      <c r="A31" s="24" t="s">
        <v>432</v>
      </c>
      <c r="B31" s="25" t="s">
        <v>433</v>
      </c>
      <c r="C31" s="26" t="s">
        <v>60</v>
      </c>
      <c r="D31" s="26" t="s">
        <v>434</v>
      </c>
      <c r="E31" s="26" t="s">
        <v>52</v>
      </c>
      <c r="F31" s="26">
        <v>46</v>
      </c>
      <c r="G31" s="26" t="s">
        <v>325</v>
      </c>
      <c r="H31" s="26" t="s">
        <v>97</v>
      </c>
      <c r="I31" s="26" t="s">
        <v>259</v>
      </c>
      <c r="J31" s="26">
        <v>789</v>
      </c>
      <c r="K31" s="26" t="s">
        <v>56</v>
      </c>
      <c r="L31" s="26">
        <v>8</v>
      </c>
      <c r="M31" s="26" t="s">
        <v>71</v>
      </c>
      <c r="N31" s="26">
        <v>12</v>
      </c>
      <c r="O31" s="27">
        <v>56</v>
      </c>
      <c r="P31" s="28"/>
      <c r="Q31" s="28"/>
      <c r="R31" s="28"/>
      <c r="S31" s="28"/>
      <c r="T31" s="28"/>
      <c r="U31" s="28" t="s">
        <v>435</v>
      </c>
      <c r="V31" s="28"/>
      <c r="W31" s="28"/>
      <c r="X31" s="28" t="str">
        <f>VLOOKUP(J:J,[17]Sheet2!A$1:B$65536,2,0)</f>
        <v>OŠ Nikola Tesla - Rijeka</v>
      </c>
      <c r="Y31" s="12" t="s">
        <v>436</v>
      </c>
      <c r="Z31" s="12" t="s">
        <v>56</v>
      </c>
    </row>
    <row r="32" spans="1:56" s="12" customFormat="1" ht="18.75" x14ac:dyDescent="0.3">
      <c r="A32" s="24" t="s">
        <v>437</v>
      </c>
      <c r="B32" s="25" t="s">
        <v>438</v>
      </c>
      <c r="C32" s="26" t="s">
        <v>439</v>
      </c>
      <c r="D32" s="26" t="s">
        <v>440</v>
      </c>
      <c r="E32" s="26" t="s">
        <v>52</v>
      </c>
      <c r="F32" s="26">
        <v>46</v>
      </c>
      <c r="G32" s="26" t="s">
        <v>325</v>
      </c>
      <c r="H32" s="26" t="s">
        <v>179</v>
      </c>
      <c r="I32" s="26" t="s">
        <v>180</v>
      </c>
      <c r="J32" s="26">
        <v>851</v>
      </c>
      <c r="K32" s="26" t="s">
        <v>125</v>
      </c>
      <c r="L32" s="26">
        <v>8</v>
      </c>
      <c r="M32" s="26" t="s">
        <v>57</v>
      </c>
      <c r="N32" s="26">
        <v>13</v>
      </c>
      <c r="O32" s="27">
        <v>55</v>
      </c>
      <c r="P32" s="28"/>
      <c r="Q32" s="28"/>
      <c r="R32" s="28"/>
      <c r="S32" s="28"/>
      <c r="T32" s="28"/>
      <c r="U32" s="28" t="s">
        <v>441</v>
      </c>
      <c r="V32" s="28"/>
      <c r="W32" s="28"/>
      <c r="X32" s="28" t="str">
        <f>VLOOKUP(J:J,[26]Sheet2!A$1:B$65536,2,0)</f>
        <v>OŠ Dr. Andrija Mohorovičić</v>
      </c>
    </row>
    <row r="33" spans="1:56" s="12" customFormat="1" ht="18.75" x14ac:dyDescent="0.3">
      <c r="A33" s="24" t="s">
        <v>442</v>
      </c>
      <c r="B33" s="29">
        <v>28139312797</v>
      </c>
      <c r="C33" s="26" t="s">
        <v>443</v>
      </c>
      <c r="D33" s="26" t="s">
        <v>444</v>
      </c>
      <c r="E33" s="26" t="s">
        <v>52</v>
      </c>
      <c r="F33" s="26">
        <v>46</v>
      </c>
      <c r="G33" s="26" t="s">
        <v>325</v>
      </c>
      <c r="H33" s="26" t="s">
        <v>339</v>
      </c>
      <c r="I33" s="26" t="s">
        <v>345</v>
      </c>
      <c r="J33" s="26">
        <v>785</v>
      </c>
      <c r="K33" s="26" t="s">
        <v>56</v>
      </c>
      <c r="L33" s="26">
        <v>8</v>
      </c>
      <c r="M33" s="26" t="s">
        <v>71</v>
      </c>
      <c r="N33" s="26">
        <v>14</v>
      </c>
      <c r="O33" s="27">
        <v>54</v>
      </c>
      <c r="P33" s="28"/>
      <c r="Q33" s="28"/>
      <c r="R33" s="28"/>
      <c r="S33" s="28"/>
      <c r="T33" s="28"/>
      <c r="U33" s="28" t="s">
        <v>445</v>
      </c>
      <c r="V33" s="28"/>
      <c r="W33" s="28"/>
      <c r="X33" s="28" t="str">
        <f>VLOOKUP(J:J,[3]Sheet2!A$1:B$65536,2,0)</f>
        <v>OŠ Eugena Kumičića - Rijeka</v>
      </c>
      <c r="Y33" s="12" t="s">
        <v>446</v>
      </c>
      <c r="Z33" s="12" t="s">
        <v>56</v>
      </c>
    </row>
    <row r="34" spans="1:56" s="12" customFormat="1" ht="18.75" x14ac:dyDescent="0.3">
      <c r="A34" s="24" t="s">
        <v>447</v>
      </c>
      <c r="B34" s="25" t="s">
        <v>448</v>
      </c>
      <c r="C34" s="26" t="s">
        <v>449</v>
      </c>
      <c r="D34" s="26" t="s">
        <v>450</v>
      </c>
      <c r="E34" s="26" t="s">
        <v>52</v>
      </c>
      <c r="F34" s="26">
        <v>46</v>
      </c>
      <c r="G34" s="26"/>
      <c r="H34" s="26" t="s">
        <v>451</v>
      </c>
      <c r="I34" s="26" t="s">
        <v>452</v>
      </c>
      <c r="J34" s="26">
        <v>746</v>
      </c>
      <c r="K34" s="26" t="s">
        <v>85</v>
      </c>
      <c r="L34" s="26">
        <v>8</v>
      </c>
      <c r="M34" s="26" t="s">
        <v>71</v>
      </c>
      <c r="N34" s="26">
        <v>15</v>
      </c>
      <c r="O34" s="27">
        <v>50</v>
      </c>
      <c r="P34" s="28"/>
      <c r="Q34" s="28"/>
      <c r="R34" s="28"/>
      <c r="S34" s="28"/>
      <c r="T34" s="28"/>
      <c r="U34" s="28" t="s">
        <v>453</v>
      </c>
      <c r="V34" s="28"/>
      <c r="W34" s="28"/>
      <c r="X34" s="28" t="s">
        <v>454</v>
      </c>
    </row>
    <row r="35" spans="1:56" s="12" customFormat="1" ht="18.75" x14ac:dyDescent="0.3">
      <c r="A35" s="24" t="s">
        <v>447</v>
      </c>
      <c r="B35" s="25" t="s">
        <v>455</v>
      </c>
      <c r="C35" s="26" t="s">
        <v>456</v>
      </c>
      <c r="D35" s="35" t="s">
        <v>457</v>
      </c>
      <c r="E35" s="26" t="s">
        <v>52</v>
      </c>
      <c r="F35" s="26">
        <v>46</v>
      </c>
      <c r="G35" s="26" t="s">
        <v>325</v>
      </c>
      <c r="H35" s="26" t="s">
        <v>458</v>
      </c>
      <c r="I35" s="26" t="s">
        <v>459</v>
      </c>
      <c r="J35" s="26">
        <v>828</v>
      </c>
      <c r="K35" s="26" t="s">
        <v>460</v>
      </c>
      <c r="L35" s="26">
        <v>8</v>
      </c>
      <c r="M35" s="26" t="s">
        <v>71</v>
      </c>
      <c r="N35" s="26">
        <v>15</v>
      </c>
      <c r="O35" s="27">
        <v>50</v>
      </c>
      <c r="P35" s="28"/>
      <c r="Q35" s="28"/>
      <c r="R35" s="28"/>
      <c r="S35" s="28"/>
      <c r="T35" s="28"/>
      <c r="U35" s="28" t="s">
        <v>461</v>
      </c>
      <c r="V35" s="28"/>
      <c r="W35" s="28"/>
      <c r="X35" s="28" t="str">
        <f>VLOOKUP(J:J,[27]Sheet2!A$1:B$65536,2,0)</f>
        <v>OŠ Klana</v>
      </c>
      <c r="Y35" s="12" t="s">
        <v>462</v>
      </c>
      <c r="Z35" s="12" t="s">
        <v>56</v>
      </c>
    </row>
    <row r="36" spans="1:56" s="12" customFormat="1" ht="18.75" x14ac:dyDescent="0.3">
      <c r="A36" s="24" t="s">
        <v>447</v>
      </c>
      <c r="B36" s="25" t="s">
        <v>463</v>
      </c>
      <c r="C36" s="26" t="s">
        <v>54</v>
      </c>
      <c r="D36" s="26" t="s">
        <v>464</v>
      </c>
      <c r="E36" s="26" t="s">
        <v>52</v>
      </c>
      <c r="F36" s="26">
        <v>46</v>
      </c>
      <c r="G36" s="26" t="s">
        <v>325</v>
      </c>
      <c r="H36" s="26" t="s">
        <v>166</v>
      </c>
      <c r="I36" s="26" t="s">
        <v>167</v>
      </c>
      <c r="J36" s="34">
        <v>782</v>
      </c>
      <c r="K36" s="26" t="s">
        <v>56</v>
      </c>
      <c r="L36" s="26">
        <v>8</v>
      </c>
      <c r="M36" s="26" t="s">
        <v>71</v>
      </c>
      <c r="N36" s="26">
        <v>15</v>
      </c>
      <c r="O36" s="27">
        <v>50</v>
      </c>
      <c r="P36" s="28"/>
      <c r="Q36" s="28"/>
      <c r="R36" s="28"/>
      <c r="S36" s="28"/>
      <c r="T36" s="28"/>
      <c r="U36" s="28" t="s">
        <v>465</v>
      </c>
      <c r="V36" s="28"/>
      <c r="W36" s="28"/>
      <c r="X36" s="28" t="str">
        <f>VLOOKUP(J:J,[12]Sheet2!A$1:B$65536,2,0)</f>
        <v>OŠ Kantrida</v>
      </c>
    </row>
    <row r="37" spans="1:56" s="12" customFormat="1" ht="18.75" x14ac:dyDescent="0.3">
      <c r="A37" s="24" t="s">
        <v>466</v>
      </c>
      <c r="B37" s="25" t="s">
        <v>467</v>
      </c>
      <c r="C37" s="26" t="s">
        <v>468</v>
      </c>
      <c r="D37" s="26" t="s">
        <v>469</v>
      </c>
      <c r="E37" s="26" t="s">
        <v>52</v>
      </c>
      <c r="F37" s="26">
        <v>46</v>
      </c>
      <c r="G37" s="26" t="s">
        <v>325</v>
      </c>
      <c r="H37" s="26" t="s">
        <v>470</v>
      </c>
      <c r="I37" s="26" t="s">
        <v>471</v>
      </c>
      <c r="J37" s="26">
        <v>780</v>
      </c>
      <c r="K37" s="26" t="s">
        <v>152</v>
      </c>
      <c r="L37" s="26">
        <v>8</v>
      </c>
      <c r="M37" s="26" t="s">
        <v>57</v>
      </c>
      <c r="N37" s="26">
        <v>16</v>
      </c>
      <c r="O37" s="27">
        <v>49</v>
      </c>
      <c r="P37" s="28"/>
      <c r="Q37" s="28"/>
      <c r="R37" s="28"/>
      <c r="S37" s="28"/>
      <c r="T37" s="28"/>
      <c r="U37" s="28" t="s">
        <v>472</v>
      </c>
      <c r="V37" s="28"/>
      <c r="W37" s="28"/>
      <c r="X37" s="28" t="e">
        <f>VLOOKUP(J:J,[10]Mentori!A$1:B$65536,2,0)</f>
        <v>#N/A</v>
      </c>
    </row>
    <row r="38" spans="1:56" s="12" customFormat="1" ht="18.75" x14ac:dyDescent="0.3">
      <c r="A38" s="24" t="s">
        <v>466</v>
      </c>
      <c r="B38" s="36">
        <v>5035039720</v>
      </c>
      <c r="C38" s="26" t="s">
        <v>473</v>
      </c>
      <c r="D38" s="26" t="s">
        <v>474</v>
      </c>
      <c r="E38" s="26" t="s">
        <v>52</v>
      </c>
      <c r="F38" s="26">
        <v>46</v>
      </c>
      <c r="G38" s="26" t="s">
        <v>325</v>
      </c>
      <c r="H38" s="26" t="s">
        <v>383</v>
      </c>
      <c r="I38" s="26" t="s">
        <v>110</v>
      </c>
      <c r="J38" s="26">
        <v>730</v>
      </c>
      <c r="K38" s="26" t="s">
        <v>111</v>
      </c>
      <c r="L38" s="26">
        <v>8</v>
      </c>
      <c r="M38" s="26" t="s">
        <v>57</v>
      </c>
      <c r="N38" s="26">
        <v>16</v>
      </c>
      <c r="O38" s="27">
        <v>49</v>
      </c>
      <c r="P38" s="28"/>
      <c r="Q38" s="28"/>
      <c r="R38" s="28"/>
      <c r="S38" s="28"/>
      <c r="T38" s="28"/>
      <c r="U38" s="28" t="s">
        <v>475</v>
      </c>
      <c r="V38" s="28"/>
      <c r="W38" s="28"/>
      <c r="X38" s="28" t="str">
        <f>VLOOKUP(J:J,[7]Sheet2!A$1:B$65536,2,0)</f>
        <v>OŠ Vladimira Nazora - Crikvenica</v>
      </c>
    </row>
    <row r="39" spans="1:56" s="12" customFormat="1" ht="18.75" x14ac:dyDescent="0.3">
      <c r="A39" s="24" t="s">
        <v>476</v>
      </c>
      <c r="B39" s="25" t="s">
        <v>477</v>
      </c>
      <c r="C39" s="26" t="s">
        <v>309</v>
      </c>
      <c r="D39" s="26" t="s">
        <v>478</v>
      </c>
      <c r="E39" s="26" t="s">
        <v>52</v>
      </c>
      <c r="F39" s="26">
        <v>46</v>
      </c>
      <c r="G39" s="26"/>
      <c r="H39" s="26" t="s">
        <v>479</v>
      </c>
      <c r="I39" s="26" t="s">
        <v>480</v>
      </c>
      <c r="J39" s="26">
        <v>746</v>
      </c>
      <c r="K39" s="26" t="s">
        <v>481</v>
      </c>
      <c r="L39" s="26">
        <v>8</v>
      </c>
      <c r="M39" s="26" t="s">
        <v>71</v>
      </c>
      <c r="N39" s="26">
        <v>17</v>
      </c>
      <c r="O39" s="27">
        <v>48</v>
      </c>
      <c r="P39" s="28"/>
      <c r="Q39" s="28"/>
      <c r="R39" s="28"/>
      <c r="S39" s="28"/>
      <c r="T39" s="28"/>
      <c r="U39" s="28" t="s">
        <v>482</v>
      </c>
      <c r="V39" s="28"/>
      <c r="W39" s="28"/>
      <c r="X39" s="28" t="s">
        <v>454</v>
      </c>
    </row>
    <row r="40" spans="1:56" s="12" customFormat="1" ht="18.75" x14ac:dyDescent="0.3">
      <c r="A40" s="24" t="s">
        <v>483</v>
      </c>
      <c r="B40" s="25" t="s">
        <v>484</v>
      </c>
      <c r="C40" s="26" t="s">
        <v>485</v>
      </c>
      <c r="D40" s="26" t="s">
        <v>486</v>
      </c>
      <c r="E40" s="26" t="s">
        <v>52</v>
      </c>
      <c r="F40" s="26">
        <v>46</v>
      </c>
      <c r="G40" s="26" t="s">
        <v>325</v>
      </c>
      <c r="H40" s="26" t="s">
        <v>339</v>
      </c>
      <c r="I40" s="26" t="s">
        <v>137</v>
      </c>
      <c r="J40" s="26">
        <v>795</v>
      </c>
      <c r="K40" s="26" t="s">
        <v>56</v>
      </c>
      <c r="L40" s="26">
        <v>8</v>
      </c>
      <c r="M40" s="26" t="s">
        <v>71</v>
      </c>
      <c r="N40" s="26">
        <v>18</v>
      </c>
      <c r="O40" s="27">
        <v>47</v>
      </c>
      <c r="P40" s="28"/>
      <c r="Q40" s="28"/>
      <c r="R40" s="28"/>
      <c r="S40" s="28"/>
      <c r="T40" s="28"/>
      <c r="U40" s="28" t="s">
        <v>487</v>
      </c>
      <c r="V40" s="28"/>
      <c r="W40" s="28"/>
      <c r="X40" s="28" t="str">
        <f>VLOOKUP(J:J,[23]Sheet2!A$1:B$65536,2,0)</f>
        <v>OŠ Ivana Zajca</v>
      </c>
    </row>
    <row r="41" spans="1:56" s="12" customFormat="1" ht="18.75" x14ac:dyDescent="0.3">
      <c r="A41" s="24" t="s">
        <v>483</v>
      </c>
      <c r="B41" s="26">
        <v>77940059351</v>
      </c>
      <c r="C41" s="26" t="s">
        <v>488</v>
      </c>
      <c r="D41" s="26" t="s">
        <v>489</v>
      </c>
      <c r="E41" s="26" t="s">
        <v>52</v>
      </c>
      <c r="F41" s="26">
        <v>46</v>
      </c>
      <c r="G41" s="26" t="s">
        <v>325</v>
      </c>
      <c r="H41" s="26" t="s">
        <v>490</v>
      </c>
      <c r="I41" s="26" t="s">
        <v>89</v>
      </c>
      <c r="J41" s="26">
        <v>796</v>
      </c>
      <c r="K41" s="26" t="s">
        <v>56</v>
      </c>
      <c r="L41" s="26">
        <v>8</v>
      </c>
      <c r="M41" s="26" t="s">
        <v>57</v>
      </c>
      <c r="N41" s="26">
        <v>18</v>
      </c>
      <c r="O41" s="27">
        <v>47</v>
      </c>
      <c r="P41" s="28"/>
      <c r="Q41" s="28"/>
      <c r="R41" s="28"/>
      <c r="S41" s="28"/>
      <c r="T41" s="28"/>
      <c r="U41" s="28" t="s">
        <v>491</v>
      </c>
      <c r="V41" s="28"/>
      <c r="W41" s="28"/>
      <c r="X41" s="28" t="str">
        <f>VLOOKUP(J:J,[28]Sheet2!A$1:B$65536,2,0)</f>
        <v>OŠ Srdoči</v>
      </c>
    </row>
    <row r="42" spans="1:56" s="12" customFormat="1" ht="18.75" x14ac:dyDescent="0.3">
      <c r="A42" s="24" t="s">
        <v>492</v>
      </c>
      <c r="B42" s="25" t="s">
        <v>493</v>
      </c>
      <c r="C42" s="35" t="s">
        <v>494</v>
      </c>
      <c r="D42" s="35" t="s">
        <v>495</v>
      </c>
      <c r="E42" s="35" t="s">
        <v>52</v>
      </c>
      <c r="F42" s="35">
        <v>46</v>
      </c>
      <c r="G42" s="26" t="s">
        <v>325</v>
      </c>
      <c r="H42" s="35" t="s">
        <v>496</v>
      </c>
      <c r="I42" s="35" t="s">
        <v>357</v>
      </c>
      <c r="J42" s="35">
        <v>776</v>
      </c>
      <c r="K42" s="35" t="s">
        <v>56</v>
      </c>
      <c r="L42" s="35">
        <v>8</v>
      </c>
      <c r="M42" s="35" t="s">
        <v>71</v>
      </c>
      <c r="N42" s="35">
        <v>19</v>
      </c>
      <c r="O42" s="37">
        <v>46</v>
      </c>
      <c r="P42" s="28"/>
      <c r="Q42" s="28"/>
      <c r="R42" s="28"/>
      <c r="S42" s="28"/>
      <c r="T42" s="28"/>
      <c r="U42" s="28" t="s">
        <v>497</v>
      </c>
      <c r="V42" s="28"/>
      <c r="W42" s="28"/>
      <c r="X42" s="28" t="s">
        <v>100</v>
      </c>
    </row>
    <row r="43" spans="1:56" s="12" customFormat="1" ht="18.75" x14ac:dyDescent="0.3">
      <c r="A43" s="24" t="s">
        <v>492</v>
      </c>
      <c r="B43" s="25" t="s">
        <v>498</v>
      </c>
      <c r="C43" s="35" t="s">
        <v>499</v>
      </c>
      <c r="D43" s="35" t="s">
        <v>500</v>
      </c>
      <c r="E43" s="35" t="s">
        <v>52</v>
      </c>
      <c r="F43" s="35">
        <v>46</v>
      </c>
      <c r="G43" s="26" t="s">
        <v>325</v>
      </c>
      <c r="H43" s="35" t="s">
        <v>501</v>
      </c>
      <c r="I43" s="35" t="s">
        <v>502</v>
      </c>
      <c r="J43" s="35">
        <v>776</v>
      </c>
      <c r="K43" s="35" t="s">
        <v>56</v>
      </c>
      <c r="L43" s="35">
        <v>8</v>
      </c>
      <c r="M43" s="35" t="s">
        <v>71</v>
      </c>
      <c r="N43" s="35">
        <v>19</v>
      </c>
      <c r="O43" s="37">
        <v>46</v>
      </c>
      <c r="P43" s="28"/>
      <c r="Q43" s="28"/>
      <c r="R43" s="28"/>
      <c r="S43" s="28"/>
      <c r="T43" s="28"/>
      <c r="U43" s="28" t="s">
        <v>503</v>
      </c>
      <c r="V43" s="28"/>
      <c r="W43" s="28"/>
      <c r="X43" s="28" t="s">
        <v>100</v>
      </c>
    </row>
    <row r="44" spans="1:56" s="12" customFormat="1" ht="18.75" x14ac:dyDescent="0.3">
      <c r="A44" s="24" t="s">
        <v>504</v>
      </c>
      <c r="B44" s="25" t="s">
        <v>505</v>
      </c>
      <c r="C44" s="26" t="s">
        <v>506</v>
      </c>
      <c r="D44" s="26" t="s">
        <v>507</v>
      </c>
      <c r="E44" s="26" t="s">
        <v>52</v>
      </c>
      <c r="F44" s="26">
        <v>46</v>
      </c>
      <c r="G44" s="26" t="s">
        <v>325</v>
      </c>
      <c r="H44" s="26" t="s">
        <v>508</v>
      </c>
      <c r="I44" s="26" t="s">
        <v>509</v>
      </c>
      <c r="J44" s="26">
        <v>843</v>
      </c>
      <c r="K44" s="26" t="s">
        <v>297</v>
      </c>
      <c r="L44" s="26">
        <v>8</v>
      </c>
      <c r="M44" s="26" t="s">
        <v>71</v>
      </c>
      <c r="N44" s="26">
        <v>20</v>
      </c>
      <c r="O44" s="27">
        <v>45</v>
      </c>
      <c r="P44" s="28"/>
      <c r="Q44" s="28"/>
      <c r="R44" s="28"/>
      <c r="S44" s="28"/>
      <c r="T44" s="28"/>
      <c r="U44" s="28" t="s">
        <v>510</v>
      </c>
      <c r="V44" s="28"/>
      <c r="W44" s="28"/>
      <c r="X44" s="28" t="str">
        <f>VLOOKUP(J:J,[21]Sheet2!A$1:B$65536,2,0)</f>
        <v>OŠ Maria Martinolića</v>
      </c>
      <c r="AC44" s="3"/>
      <c r="AD44" s="3"/>
      <c r="AE44" s="3"/>
      <c r="AF44" s="3"/>
      <c r="AG44" s="3"/>
      <c r="AH44" s="3"/>
      <c r="AI44" s="3"/>
      <c r="AJ44" s="3"/>
      <c r="AK44" s="3"/>
      <c r="AL44" s="3"/>
      <c r="AM44" s="3"/>
      <c r="AN44" s="3"/>
      <c r="AO44" s="3"/>
      <c r="AP44" s="3"/>
      <c r="AQ44" s="3"/>
      <c r="AR44" s="3"/>
      <c r="AS44" s="3"/>
      <c r="AT44" s="3"/>
      <c r="AU44" s="3"/>
      <c r="AV44" s="3"/>
      <c r="AW44" s="3"/>
      <c r="AX44" s="3"/>
      <c r="AY44" s="3"/>
      <c r="AZ44" s="3"/>
      <c r="BA44" s="12" t="s">
        <v>0</v>
      </c>
      <c r="BB44" s="12" t="s">
        <v>1</v>
      </c>
      <c r="BC44" s="12" t="s">
        <v>2</v>
      </c>
      <c r="BD44" s="12" t="s">
        <v>3</v>
      </c>
    </row>
    <row r="45" spans="1:56" s="12" customFormat="1" ht="18.75" x14ac:dyDescent="0.3">
      <c r="A45" s="24" t="s">
        <v>504</v>
      </c>
      <c r="B45" s="25" t="s">
        <v>511</v>
      </c>
      <c r="C45" s="26" t="s">
        <v>50</v>
      </c>
      <c r="D45" s="26" t="s">
        <v>512</v>
      </c>
      <c r="E45" s="26" t="s">
        <v>52</v>
      </c>
      <c r="F45" s="26">
        <v>46</v>
      </c>
      <c r="G45" s="26" t="s">
        <v>325</v>
      </c>
      <c r="H45" s="26" t="s">
        <v>339</v>
      </c>
      <c r="I45" s="26" t="s">
        <v>137</v>
      </c>
      <c r="J45" s="26">
        <v>795</v>
      </c>
      <c r="K45" s="26" t="s">
        <v>56</v>
      </c>
      <c r="L45" s="26">
        <v>8</v>
      </c>
      <c r="M45" s="26" t="s">
        <v>71</v>
      </c>
      <c r="N45" s="26">
        <v>20</v>
      </c>
      <c r="O45" s="27">
        <v>45</v>
      </c>
      <c r="P45" s="28"/>
      <c r="Q45" s="28"/>
      <c r="R45" s="28"/>
      <c r="S45" s="28"/>
      <c r="T45" s="28"/>
      <c r="U45" s="28" t="s">
        <v>513</v>
      </c>
      <c r="V45" s="28"/>
      <c r="W45" s="28"/>
      <c r="X45" s="28" t="str">
        <f>VLOOKUP(J:J,[23]Sheet2!A$1:B$65536,2,0)</f>
        <v>OŠ Ivana Zajca</v>
      </c>
      <c r="AC45" s="3"/>
      <c r="AD45" s="3"/>
      <c r="AE45" s="3"/>
      <c r="AF45" s="3"/>
      <c r="AG45" s="3"/>
      <c r="AH45" s="3"/>
      <c r="AI45" s="3"/>
      <c r="AJ45" s="3"/>
      <c r="AK45" s="3"/>
      <c r="AL45" s="3"/>
      <c r="AM45" s="3"/>
      <c r="AN45" s="3"/>
      <c r="AO45" s="3"/>
      <c r="AP45" s="3"/>
      <c r="AQ45" s="3"/>
      <c r="AR45" s="3"/>
      <c r="AS45" s="3"/>
      <c r="AT45" s="3"/>
      <c r="AU45" s="3"/>
      <c r="AV45" s="3"/>
      <c r="AW45" s="3"/>
      <c r="AX45" s="3"/>
      <c r="AY45" s="3"/>
      <c r="AZ45" s="3"/>
      <c r="BA45" s="12" t="s">
        <v>12</v>
      </c>
      <c r="BB45" s="12" t="s">
        <v>13</v>
      </c>
      <c r="BC45" s="12" t="s">
        <v>14</v>
      </c>
      <c r="BD45" s="12" t="s">
        <v>15</v>
      </c>
    </row>
    <row r="46" spans="1:56" s="12" customFormat="1" ht="18.75" x14ac:dyDescent="0.3">
      <c r="A46" s="24" t="s">
        <v>504</v>
      </c>
      <c r="B46" s="25" t="s">
        <v>514</v>
      </c>
      <c r="C46" s="26" t="s">
        <v>515</v>
      </c>
      <c r="D46" s="26" t="s">
        <v>516</v>
      </c>
      <c r="E46" s="26" t="s">
        <v>52</v>
      </c>
      <c r="F46" s="26">
        <v>46</v>
      </c>
      <c r="G46" s="26" t="s">
        <v>325</v>
      </c>
      <c r="H46" s="26" t="s">
        <v>97</v>
      </c>
      <c r="I46" s="26" t="s">
        <v>517</v>
      </c>
      <c r="J46" s="26">
        <v>773</v>
      </c>
      <c r="K46" s="26" t="s">
        <v>56</v>
      </c>
      <c r="L46" s="26">
        <v>8</v>
      </c>
      <c r="M46" s="26" t="s">
        <v>71</v>
      </c>
      <c r="N46" s="26">
        <v>20</v>
      </c>
      <c r="O46" s="27">
        <v>45</v>
      </c>
      <c r="P46" s="28"/>
      <c r="Q46" s="28"/>
      <c r="R46" s="28"/>
      <c r="S46" s="28"/>
      <c r="T46" s="28"/>
      <c r="U46" s="28" t="s">
        <v>518</v>
      </c>
      <c r="V46" s="28"/>
      <c r="W46" s="28"/>
      <c r="X46" s="28" t="str">
        <f>VLOOKUP(J:J,[29]Sheet2!A$1:B$65536,2,0)</f>
        <v>OŠ Centar - Rijeka</v>
      </c>
      <c r="Y46" s="12" t="s">
        <v>519</v>
      </c>
      <c r="Z46" s="12" t="s">
        <v>56</v>
      </c>
    </row>
    <row r="47" spans="1:56" s="12" customFormat="1" ht="18.75" x14ac:dyDescent="0.3">
      <c r="A47" s="24" t="s">
        <v>504</v>
      </c>
      <c r="B47" s="25" t="s">
        <v>520</v>
      </c>
      <c r="C47" s="26" t="s">
        <v>521</v>
      </c>
      <c r="D47" s="26" t="s">
        <v>522</v>
      </c>
      <c r="E47" s="26" t="s">
        <v>52</v>
      </c>
      <c r="F47" s="26">
        <v>46</v>
      </c>
      <c r="G47" s="26" t="s">
        <v>325</v>
      </c>
      <c r="H47" s="26" t="s">
        <v>523</v>
      </c>
      <c r="I47" s="26" t="s">
        <v>524</v>
      </c>
      <c r="J47" s="34">
        <v>843</v>
      </c>
      <c r="K47" s="26" t="s">
        <v>297</v>
      </c>
      <c r="L47" s="26">
        <v>8</v>
      </c>
      <c r="M47" s="26" t="s">
        <v>71</v>
      </c>
      <c r="N47" s="26">
        <v>20</v>
      </c>
      <c r="O47" s="27">
        <v>45</v>
      </c>
      <c r="P47" s="28"/>
      <c r="Q47" s="28"/>
      <c r="R47" s="28"/>
      <c r="S47" s="28"/>
      <c r="T47" s="28"/>
      <c r="U47" s="28" t="s">
        <v>525</v>
      </c>
      <c r="V47" s="28"/>
      <c r="W47" s="28"/>
      <c r="X47" s="28" t="str">
        <f>VLOOKUP(J:J,[21]Sheet2!A$1:B$65536,2,0)</f>
        <v>OŠ Maria Martinolića</v>
      </c>
    </row>
    <row r="48" spans="1:56" s="12" customFormat="1" ht="18.75" x14ac:dyDescent="0.3">
      <c r="A48" s="24" t="s">
        <v>526</v>
      </c>
      <c r="B48" s="25" t="s">
        <v>527</v>
      </c>
      <c r="C48" s="32" t="s">
        <v>50</v>
      </c>
      <c r="D48" s="32" t="s">
        <v>528</v>
      </c>
      <c r="E48" s="26" t="s">
        <v>52</v>
      </c>
      <c r="F48" s="26">
        <v>46</v>
      </c>
      <c r="G48" s="26" t="s">
        <v>325</v>
      </c>
      <c r="H48" s="26" t="s">
        <v>356</v>
      </c>
      <c r="I48" s="26" t="s">
        <v>357</v>
      </c>
      <c r="J48" s="26">
        <v>793</v>
      </c>
      <c r="K48" s="26" t="s">
        <v>56</v>
      </c>
      <c r="L48" s="26">
        <v>8</v>
      </c>
      <c r="M48" s="26" t="s">
        <v>71</v>
      </c>
      <c r="N48" s="26">
        <v>21</v>
      </c>
      <c r="O48" s="27">
        <v>43</v>
      </c>
      <c r="P48" s="28"/>
      <c r="Q48" s="28"/>
      <c r="R48" s="28"/>
      <c r="S48" s="28"/>
      <c r="T48" s="28"/>
      <c r="U48" s="28" t="s">
        <v>529</v>
      </c>
      <c r="V48" s="28"/>
      <c r="W48" s="28"/>
      <c r="X48" s="28" t="str">
        <f>VLOOKUP(J:J,[5]Sheet2!A$1:B$65536,2,0)</f>
        <v>OŠ Vežica</v>
      </c>
      <c r="AC48" s="3"/>
      <c r="AD48" s="3"/>
      <c r="AE48" s="3"/>
      <c r="AF48" s="3"/>
      <c r="AG48" s="3"/>
      <c r="AH48" s="3"/>
      <c r="AI48" s="3"/>
      <c r="AJ48" s="3"/>
      <c r="AK48" s="3"/>
      <c r="AL48" s="3"/>
      <c r="AM48" s="3"/>
      <c r="AN48" s="3"/>
      <c r="AO48" s="3"/>
      <c r="AP48" s="3"/>
      <c r="AQ48" s="3"/>
      <c r="AR48" s="3"/>
      <c r="AS48" s="3"/>
      <c r="AT48" s="3"/>
      <c r="AU48" s="3"/>
      <c r="AV48" s="3"/>
      <c r="AW48" s="3"/>
      <c r="AX48" s="3"/>
      <c r="AY48" s="3"/>
      <c r="AZ48" s="3"/>
      <c r="BA48" s="12" t="s">
        <v>4</v>
      </c>
      <c r="BB48" s="12" t="s">
        <v>5</v>
      </c>
      <c r="BC48" s="12" t="s">
        <v>6</v>
      </c>
      <c r="BD48" s="12" t="s">
        <v>7</v>
      </c>
    </row>
    <row r="49" spans="1:26" s="12" customFormat="1" ht="18.75" x14ac:dyDescent="0.3">
      <c r="A49" s="24" t="s">
        <v>526</v>
      </c>
      <c r="B49" s="25" t="s">
        <v>530</v>
      </c>
      <c r="C49" s="26" t="s">
        <v>531</v>
      </c>
      <c r="D49" s="26" t="s">
        <v>532</v>
      </c>
      <c r="E49" s="26" t="s">
        <v>52</v>
      </c>
      <c r="F49" s="26">
        <v>46</v>
      </c>
      <c r="G49" s="26" t="s">
        <v>325</v>
      </c>
      <c r="H49" s="26" t="s">
        <v>533</v>
      </c>
      <c r="I49" s="26" t="s">
        <v>534</v>
      </c>
      <c r="J49" s="26">
        <v>777</v>
      </c>
      <c r="K49" s="26" t="s">
        <v>56</v>
      </c>
      <c r="L49" s="26">
        <v>8</v>
      </c>
      <c r="M49" s="26" t="s">
        <v>57</v>
      </c>
      <c r="N49" s="26">
        <v>21</v>
      </c>
      <c r="O49" s="27">
        <v>43</v>
      </c>
      <c r="P49" s="28"/>
      <c r="Q49" s="28"/>
      <c r="R49" s="28"/>
      <c r="S49" s="28"/>
      <c r="T49" s="28"/>
      <c r="U49" s="28" t="s">
        <v>535</v>
      </c>
      <c r="V49" s="28"/>
      <c r="W49" s="28"/>
      <c r="X49" s="28" t="str">
        <f>VLOOKUP(J:J,[30]Sheet2!A$1:B$65536,2,0)</f>
        <v>OŠ Dolac - Rijeka</v>
      </c>
    </row>
    <row r="50" spans="1:26" s="12" customFormat="1" ht="18.75" x14ac:dyDescent="0.3">
      <c r="A50" s="24" t="s">
        <v>536</v>
      </c>
      <c r="B50" s="25" t="s">
        <v>537</v>
      </c>
      <c r="C50" s="35" t="s">
        <v>538</v>
      </c>
      <c r="D50" s="35" t="s">
        <v>539</v>
      </c>
      <c r="E50" s="35" t="s">
        <v>52</v>
      </c>
      <c r="F50" s="35">
        <v>46</v>
      </c>
      <c r="G50" s="26" t="s">
        <v>325</v>
      </c>
      <c r="H50" s="35" t="s">
        <v>501</v>
      </c>
      <c r="I50" s="35" t="s">
        <v>502</v>
      </c>
      <c r="J50" s="35">
        <v>776</v>
      </c>
      <c r="K50" s="35" t="s">
        <v>56</v>
      </c>
      <c r="L50" s="35">
        <v>8</v>
      </c>
      <c r="M50" s="35" t="s">
        <v>71</v>
      </c>
      <c r="N50" s="35">
        <v>22</v>
      </c>
      <c r="O50" s="37">
        <v>42</v>
      </c>
      <c r="P50" s="28"/>
      <c r="Q50" s="28"/>
      <c r="R50" s="28"/>
      <c r="S50" s="28"/>
      <c r="T50" s="28"/>
      <c r="U50" s="28" t="s">
        <v>540</v>
      </c>
      <c r="V50" s="28"/>
      <c r="W50" s="28"/>
      <c r="X50" s="28" t="s">
        <v>100</v>
      </c>
    </row>
    <row r="51" spans="1:26" s="12" customFormat="1" ht="18.75" x14ac:dyDescent="0.3">
      <c r="A51" s="24" t="s">
        <v>541</v>
      </c>
      <c r="B51" s="25" t="s">
        <v>542</v>
      </c>
      <c r="C51" s="26" t="s">
        <v>343</v>
      </c>
      <c r="D51" s="26" t="s">
        <v>543</v>
      </c>
      <c r="E51" s="26" t="s">
        <v>52</v>
      </c>
      <c r="F51" s="26">
        <v>46</v>
      </c>
      <c r="G51" s="26" t="s">
        <v>325</v>
      </c>
      <c r="H51" s="26" t="s">
        <v>309</v>
      </c>
      <c r="I51" s="26" t="s">
        <v>544</v>
      </c>
      <c r="J51" s="26">
        <v>742</v>
      </c>
      <c r="K51" s="26" t="s">
        <v>144</v>
      </c>
      <c r="L51" s="26">
        <v>8</v>
      </c>
      <c r="M51" s="26" t="s">
        <v>57</v>
      </c>
      <c r="N51" s="26">
        <v>23</v>
      </c>
      <c r="O51" s="27">
        <v>41</v>
      </c>
      <c r="P51" s="28"/>
      <c r="Q51" s="28"/>
      <c r="R51" s="28"/>
      <c r="S51" s="28"/>
      <c r="T51" s="28"/>
      <c r="U51" s="28" t="s">
        <v>545</v>
      </c>
      <c r="V51" s="28"/>
      <c r="W51" s="28"/>
      <c r="X51" s="28" t="s">
        <v>146</v>
      </c>
    </row>
    <row r="52" spans="1:26" s="12" customFormat="1" ht="18.75" x14ac:dyDescent="0.3">
      <c r="A52" s="24" t="s">
        <v>546</v>
      </c>
      <c r="B52" s="25" t="s">
        <v>547</v>
      </c>
      <c r="C52" s="26" t="s">
        <v>548</v>
      </c>
      <c r="D52" s="26" t="s">
        <v>549</v>
      </c>
      <c r="E52" s="26" t="s">
        <v>52</v>
      </c>
      <c r="F52" s="26">
        <v>46</v>
      </c>
      <c r="G52" s="26" t="s">
        <v>325</v>
      </c>
      <c r="H52" s="26" t="s">
        <v>470</v>
      </c>
      <c r="I52" s="26" t="s">
        <v>471</v>
      </c>
      <c r="J52" s="26">
        <v>780</v>
      </c>
      <c r="K52" s="26" t="s">
        <v>152</v>
      </c>
      <c r="L52" s="26">
        <v>8</v>
      </c>
      <c r="M52" s="26" t="s">
        <v>57</v>
      </c>
      <c r="N52" s="26">
        <v>24</v>
      </c>
      <c r="O52" s="27">
        <v>40</v>
      </c>
      <c r="P52" s="28"/>
      <c r="Q52" s="28"/>
      <c r="R52" s="28"/>
      <c r="S52" s="28"/>
      <c r="T52" s="28"/>
      <c r="U52" s="28" t="s">
        <v>550</v>
      </c>
      <c r="V52" s="28"/>
      <c r="W52" s="28"/>
      <c r="X52" s="28" t="e">
        <f>VLOOKUP(J:J,[10]Mentori!A$1:B$65536,2,0)</f>
        <v>#N/A</v>
      </c>
    </row>
    <row r="53" spans="1:26" s="12" customFormat="1" ht="18.75" x14ac:dyDescent="0.3">
      <c r="A53" s="24" t="s">
        <v>546</v>
      </c>
      <c r="B53" s="25" t="s">
        <v>551</v>
      </c>
      <c r="C53" s="26" t="s">
        <v>128</v>
      </c>
      <c r="D53" s="26" t="s">
        <v>552</v>
      </c>
      <c r="E53" s="26" t="s">
        <v>52</v>
      </c>
      <c r="F53" s="26">
        <v>46</v>
      </c>
      <c r="G53" s="26" t="s">
        <v>325</v>
      </c>
      <c r="H53" s="26" t="s">
        <v>179</v>
      </c>
      <c r="I53" s="26" t="s">
        <v>180</v>
      </c>
      <c r="J53" s="26">
        <v>851</v>
      </c>
      <c r="K53" s="26" t="s">
        <v>125</v>
      </c>
      <c r="L53" s="26">
        <v>8</v>
      </c>
      <c r="M53" s="26" t="s">
        <v>57</v>
      </c>
      <c r="N53" s="26">
        <v>24</v>
      </c>
      <c r="O53" s="27">
        <v>40</v>
      </c>
      <c r="P53" s="28"/>
      <c r="Q53" s="28"/>
      <c r="R53" s="28"/>
      <c r="S53" s="28"/>
      <c r="T53" s="28"/>
      <c r="U53" s="28" t="s">
        <v>553</v>
      </c>
      <c r="V53" s="28"/>
      <c r="W53" s="28"/>
      <c r="X53" s="28" t="str">
        <f>VLOOKUP(J:J,[26]Sheet2!A$1:B$65536,2,0)</f>
        <v>OŠ Dr. Andrija Mohorovičić</v>
      </c>
    </row>
    <row r="54" spans="1:26" s="12" customFormat="1" ht="18.75" x14ac:dyDescent="0.3">
      <c r="A54" s="24" t="s">
        <v>554</v>
      </c>
      <c r="B54" s="25" t="s">
        <v>555</v>
      </c>
      <c r="C54" s="26" t="s">
        <v>200</v>
      </c>
      <c r="D54" s="26" t="s">
        <v>556</v>
      </c>
      <c r="E54" s="26" t="s">
        <v>52</v>
      </c>
      <c r="F54" s="26">
        <v>46</v>
      </c>
      <c r="G54" s="26" t="s">
        <v>325</v>
      </c>
      <c r="H54" s="26" t="s">
        <v>557</v>
      </c>
      <c r="I54" s="26" t="s">
        <v>558</v>
      </c>
      <c r="J54" s="26">
        <v>754</v>
      </c>
      <c r="K54" s="26" t="s">
        <v>159</v>
      </c>
      <c r="L54" s="26">
        <v>8</v>
      </c>
      <c r="M54" s="26" t="s">
        <v>71</v>
      </c>
      <c r="N54" s="26">
        <v>25</v>
      </c>
      <c r="O54" s="27">
        <v>39</v>
      </c>
      <c r="P54" s="28"/>
      <c r="Q54" s="28"/>
      <c r="R54" s="28"/>
      <c r="S54" s="28"/>
      <c r="T54" s="28"/>
      <c r="U54" s="28" t="s">
        <v>559</v>
      </c>
      <c r="V54" s="28"/>
      <c r="W54" s="28"/>
      <c r="X54" s="28" t="str">
        <f>VLOOKUP(J:J,[11]Sheet2!A$1:B$65536,2,0)</f>
        <v>OŠ Frane Petrića</v>
      </c>
      <c r="Y54" s="12" t="s">
        <v>560</v>
      </c>
      <c r="Z54" s="12" t="s">
        <v>56</v>
      </c>
    </row>
    <row r="55" spans="1:26" s="12" customFormat="1" ht="18.75" x14ac:dyDescent="0.3">
      <c r="A55" s="24" t="s">
        <v>561</v>
      </c>
      <c r="B55" s="25" t="s">
        <v>562</v>
      </c>
      <c r="C55" s="26" t="s">
        <v>563</v>
      </c>
      <c r="D55" s="26" t="s">
        <v>564</v>
      </c>
      <c r="E55" s="26" t="s">
        <v>52</v>
      </c>
      <c r="F55" s="26">
        <v>46</v>
      </c>
      <c r="G55" s="26" t="s">
        <v>325</v>
      </c>
      <c r="H55" s="26" t="s">
        <v>565</v>
      </c>
      <c r="I55" s="26" t="s">
        <v>566</v>
      </c>
      <c r="J55" s="26">
        <v>864</v>
      </c>
      <c r="K55" s="26" t="s">
        <v>567</v>
      </c>
      <c r="L55" s="26">
        <v>8</v>
      </c>
      <c r="M55" s="26" t="s">
        <v>568</v>
      </c>
      <c r="N55" s="26">
        <v>26</v>
      </c>
      <c r="O55" s="27">
        <v>38</v>
      </c>
      <c r="P55" s="28"/>
      <c r="Q55" s="28"/>
      <c r="R55" s="28"/>
      <c r="S55" s="28"/>
      <c r="T55" s="28"/>
      <c r="U55" s="28" t="s">
        <v>569</v>
      </c>
      <c r="V55" s="28"/>
      <c r="W55" s="28"/>
      <c r="X55" s="28" t="str">
        <f>VLOOKUP(J:J,[31]Sheet2!A$1:B$65536,2,0)</f>
        <v>OŠ Jurja Klovića - Tribalj</v>
      </c>
    </row>
    <row r="56" spans="1:26" s="12" customFormat="1" ht="18.75" x14ac:dyDescent="0.3">
      <c r="A56" s="24" t="s">
        <v>570</v>
      </c>
      <c r="B56" s="25" t="s">
        <v>571</v>
      </c>
      <c r="C56" s="26" t="s">
        <v>572</v>
      </c>
      <c r="D56" s="26" t="s">
        <v>573</v>
      </c>
      <c r="E56" s="26" t="s">
        <v>52</v>
      </c>
      <c r="F56" s="26">
        <v>46</v>
      </c>
      <c r="G56" s="26" t="s">
        <v>325</v>
      </c>
      <c r="H56" s="26" t="s">
        <v>574</v>
      </c>
      <c r="I56" s="26" t="s">
        <v>575</v>
      </c>
      <c r="J56" s="26">
        <v>742</v>
      </c>
      <c r="K56" s="26" t="s">
        <v>144</v>
      </c>
      <c r="L56" s="26">
        <v>8</v>
      </c>
      <c r="M56" s="26" t="s">
        <v>57</v>
      </c>
      <c r="N56" s="26">
        <v>27</v>
      </c>
      <c r="O56" s="27">
        <v>37</v>
      </c>
      <c r="P56" s="28"/>
      <c r="Q56" s="28"/>
      <c r="R56" s="28"/>
      <c r="S56" s="28"/>
      <c r="T56" s="28"/>
      <c r="U56" s="28" t="s">
        <v>576</v>
      </c>
      <c r="V56" s="28"/>
      <c r="W56" s="28"/>
      <c r="X56" s="28" t="s">
        <v>146</v>
      </c>
    </row>
    <row r="57" spans="1:26" s="12" customFormat="1" ht="18.75" x14ac:dyDescent="0.3">
      <c r="A57" s="24" t="s">
        <v>577</v>
      </c>
      <c r="B57" s="25" t="s">
        <v>578</v>
      </c>
      <c r="C57" s="26" t="s">
        <v>579</v>
      </c>
      <c r="D57" s="26" t="s">
        <v>580</v>
      </c>
      <c r="E57" s="26" t="s">
        <v>52</v>
      </c>
      <c r="F57" s="26">
        <v>46</v>
      </c>
      <c r="G57" s="26" t="s">
        <v>325</v>
      </c>
      <c r="H57" s="26" t="s">
        <v>97</v>
      </c>
      <c r="I57" s="26" t="s">
        <v>517</v>
      </c>
      <c r="J57" s="26">
        <v>773</v>
      </c>
      <c r="K57" s="26" t="s">
        <v>56</v>
      </c>
      <c r="L57" s="26">
        <v>8</v>
      </c>
      <c r="M57" s="26" t="s">
        <v>71</v>
      </c>
      <c r="N57" s="26">
        <v>28</v>
      </c>
      <c r="O57" s="27">
        <v>24</v>
      </c>
      <c r="P57" s="28"/>
      <c r="Q57" s="28"/>
      <c r="R57" s="28"/>
      <c r="S57" s="28"/>
      <c r="T57" s="28"/>
      <c r="U57" s="28" t="s">
        <v>581</v>
      </c>
      <c r="V57" s="28"/>
      <c r="W57" s="28"/>
      <c r="X57" s="28" t="str">
        <f>VLOOKUP(J:J,[29]Sheet2!A$1:B$65536,2,0)</f>
        <v>OŠ Centar - Rijeka</v>
      </c>
      <c r="Y57" s="12" t="s">
        <v>582</v>
      </c>
      <c r="Z57" s="12" t="s">
        <v>56</v>
      </c>
    </row>
  </sheetData>
  <dataValidations count="11">
    <dataValidation type="list" allowBlank="1" showErrorMessage="1" sqref="E15:E30 JA15:JA30 SW15:SW30 ACS15:ACS30 AMO15:AMO30 AWK15:AWK30 BGG15:BGG30 BQC15:BQC30 BZY15:BZY30 CJU15:CJU30 CTQ15:CTQ30 DDM15:DDM30 DNI15:DNI30 DXE15:DXE30 EHA15:EHA30 EQW15:EQW30 FAS15:FAS30 FKO15:FKO30 FUK15:FUK30 GEG15:GEG30 GOC15:GOC30 GXY15:GXY30 HHU15:HHU30 HRQ15:HRQ30 IBM15:IBM30 ILI15:ILI30 IVE15:IVE30 JFA15:JFA30 JOW15:JOW30 JYS15:JYS30 KIO15:KIO30 KSK15:KSK30 LCG15:LCG30 LMC15:LMC30 LVY15:LVY30 MFU15:MFU30 MPQ15:MPQ30 MZM15:MZM30 NJI15:NJI30 NTE15:NTE30 ODA15:ODA30 OMW15:OMW30 OWS15:OWS30 PGO15:PGO30 PQK15:PQK30 QAG15:QAG30 QKC15:QKC30 QTY15:QTY30 RDU15:RDU30 RNQ15:RNQ30 RXM15:RXM30 SHI15:SHI30 SRE15:SRE30 TBA15:TBA30 TKW15:TKW30 TUS15:TUS30 UEO15:UEO30 UOK15:UOK30 UYG15:UYG30 VIC15:VIC30 VRY15:VRY30 WBU15:WBU30 WLQ15:WLQ30 WVM15:WVM30 E33:E57 JA33:JA57 SW33:SW57 ACS33:ACS57 AMO33:AMO57 AWK33:AWK57 BGG33:BGG57 BQC33:BQC57 BZY33:BZY57 CJU33:CJU57 CTQ33:CTQ57 DDM33:DDM57 DNI33:DNI57 DXE33:DXE57 EHA33:EHA57 EQW33:EQW57 FAS33:FAS57 FKO33:FKO57 FUK33:FUK57 GEG33:GEG57 GOC33:GOC57 GXY33:GXY57 HHU33:HHU57 HRQ33:HRQ57 IBM33:IBM57 ILI33:ILI57 IVE33:IVE57 JFA33:JFA57 JOW33:JOW57 JYS33:JYS57 KIO33:KIO57 KSK33:KSK57 LCG33:LCG57 LMC33:LMC57 LVY33:LVY57 MFU33:MFU57 MPQ33:MPQ57 MZM33:MZM57 NJI33:NJI57 NTE33:NTE57 ODA33:ODA57 OMW33:OMW57 OWS33:OWS57 PGO33:PGO57 PQK33:PQK57 QAG33:QAG57 QKC33:QKC57 QTY33:QTY57 RDU33:RDU57 RNQ33:RNQ57 RXM33:RXM57 SHI33:SHI57 SRE33:SRE57 TBA33:TBA57 TKW33:TKW57 TUS33:TUS57 UEO33:UEO57 UOK33:UOK57 UYG33:UYG57 VIC33:VIC57 VRY33:VRY57 WBU33:WBU57 WLQ33:WLQ57 WVM33:WVM57">
      <formula1>$BA$7:$BA$30</formula1>
      <formula2>0</formula2>
    </dataValidation>
    <dataValidation type="list" allowBlank="1" showErrorMessage="1" sqref="R15:R30 JN15:JN30 TJ15:TJ30 ADF15:ADF30 ANB15:ANB30 AWX15:AWX30 BGT15:BGT30 BQP15:BQP30 CAL15:CAL30 CKH15:CKH30 CUD15:CUD30 DDZ15:DDZ30 DNV15:DNV30 DXR15:DXR30 EHN15:EHN30 ERJ15:ERJ30 FBF15:FBF30 FLB15:FLB30 FUX15:FUX30 GET15:GET30 GOP15:GOP30 GYL15:GYL30 HIH15:HIH30 HSD15:HSD30 IBZ15:IBZ30 ILV15:ILV30 IVR15:IVR30 JFN15:JFN30 JPJ15:JPJ30 JZF15:JZF30 KJB15:KJB30 KSX15:KSX30 LCT15:LCT30 LMP15:LMP30 LWL15:LWL30 MGH15:MGH30 MQD15:MQD30 MZZ15:MZZ30 NJV15:NJV30 NTR15:NTR30 ODN15:ODN30 ONJ15:ONJ30 OXF15:OXF30 PHB15:PHB30 PQX15:PQX30 QAT15:QAT30 QKP15:QKP30 QUL15:QUL30 REH15:REH30 ROD15:ROD30 RXZ15:RXZ30 SHV15:SHV30 SRR15:SRR30 TBN15:TBN30 TLJ15:TLJ30 TVF15:TVF30 UFB15:UFB30 UOX15:UOX30 UYT15:UYT30 VIP15:VIP30 VSL15:VSL30 WCH15:WCH30 WMD15:WMD30 WVZ15:WVZ30 R33:R57 JN33:JN57 TJ33:TJ57 ADF33:ADF57 ANB33:ANB57 AWX33:AWX57 BGT33:BGT57 BQP33:BQP57 CAL33:CAL57 CKH33:CKH57 CUD33:CUD57 DDZ33:DDZ57 DNV33:DNV57 DXR33:DXR57 EHN33:EHN57 ERJ33:ERJ57 FBF33:FBF57 FLB33:FLB57 FUX33:FUX57 GET33:GET57 GOP33:GOP57 GYL33:GYL57 HIH33:HIH57 HSD33:HSD57 IBZ33:IBZ57 ILV33:ILV57 IVR33:IVR57 JFN33:JFN57 JPJ33:JPJ57 JZF33:JZF57 KJB33:KJB57 KSX33:KSX57 LCT33:LCT57 LMP33:LMP57 LWL33:LWL57 MGH33:MGH57 MQD33:MQD57 MZZ33:MZZ57 NJV33:NJV57 NTR33:NTR57 ODN33:ODN57 ONJ33:ONJ57 OXF33:OXF57 PHB33:PHB57 PQX33:PQX57 QAT33:QAT57 QKP33:QKP57 QUL33:QUL57 REH33:REH57 ROD33:ROD57 RXZ33:RXZ57 SHV33:SHV57 SRR33:SRR57 TBN33:TBN57 TLJ33:TLJ57 TVF33:TVF57 UFB33:UFB57 UOX33:UOX57 UYT33:UYT57 VIP33:VIP57 VSL33:VSL57 WCH33:WCH57 WMD33:WMD57 WVZ33:WVZ57">
      <formula1>$BD$7:$BD$17</formula1>
      <formula2>0</formula2>
    </dataValidation>
    <dataValidation type="whole" allowBlank="1" showErrorMessage="1" sqref="F15:F57 JB15:JB57 SX15:SX57 ACT15:ACT57 AMP15:AMP57 AWL15:AWL57 BGH15:BGH57 BQD15:BQD57 BZZ15:BZZ57 CJV15:CJV57 CTR15:CTR57 DDN15:DDN57 DNJ15:DNJ57 DXF15:DXF57 EHB15:EHB57 EQX15:EQX57 FAT15:FAT57 FKP15:FKP57 FUL15:FUL57 GEH15:GEH57 GOD15:GOD57 GXZ15:GXZ57 HHV15:HHV57 HRR15:HRR57 IBN15:IBN57 ILJ15:ILJ57 IVF15:IVF57 JFB15:JFB57 JOX15:JOX57 JYT15:JYT57 KIP15:KIP57 KSL15:KSL57 LCH15:LCH57 LMD15:LMD57 LVZ15:LVZ57 MFV15:MFV57 MPR15:MPR57 MZN15:MZN57 NJJ15:NJJ57 NTF15:NTF57 ODB15:ODB57 OMX15:OMX57 OWT15:OWT57 PGP15:PGP57 PQL15:PQL57 QAH15:QAH57 QKD15:QKD57 QTZ15:QTZ57 RDV15:RDV57 RNR15:RNR57 RXN15:RXN57 SHJ15:SHJ57 SRF15:SRF57 TBB15:TBB57 TKX15:TKX57 TUT15:TUT57 UEP15:UEP57 UOL15:UOL57 UYH15:UYH57 VID15:VID57 VRZ15:VRZ57 WBV15:WBV57 WLR15:WLR57 WVN15:WVN57 IW15:IW57 SS15:SS57 ACO15:ACO57 AMK15:AMK57 AWG15:AWG57 BGC15:BGC57 BPY15:BPY57 BZU15:BZU57 CJQ15:CJQ57 CTM15:CTM57 DDI15:DDI57 DNE15:DNE57 DXA15:DXA57 EGW15:EGW57 EQS15:EQS57 FAO15:FAO57 FKK15:FKK57 FUG15:FUG57 GEC15:GEC57 GNY15:GNY57 GXU15:GXU57 HHQ15:HHQ57 HRM15:HRM57 IBI15:IBI57 ILE15:ILE57 IVA15:IVA57 JEW15:JEW57 JOS15:JOS57 JYO15:JYO57 KIK15:KIK57 KSG15:KSG57 LCC15:LCC57 LLY15:LLY57 LVU15:LVU57 MFQ15:MFQ57 MPM15:MPM57 MZI15:MZI57 NJE15:NJE57 NTA15:NTA57 OCW15:OCW57 OMS15:OMS57 OWO15:OWO57 PGK15:PGK57 PQG15:PQG57 QAC15:QAC57 QJY15:QJY57 QTU15:QTU57 RDQ15:RDQ57 RNM15:RNM57 RXI15:RXI57 SHE15:SHE57 SRA15:SRA57 TAW15:TAW57 TKS15:TKS57 TUO15:TUO57 UEK15:UEK57 UOG15:UOG57 UYC15:UYC57 VHY15:VHY57 VRU15:VRU57 WBQ15:WBQ57 WLM15:WLM57 WVI15:WVI57">
      <formula1>1</formula1>
      <formula2>2000</formula2>
    </dataValidation>
    <dataValidation type="whole" allowBlank="1" showErrorMessage="1" sqref="N15:N57 JJ15:JJ57 TF15:TF57 ADB15:ADB57 AMX15:AMX57 AWT15:AWT57 BGP15:BGP57 BQL15:BQL57 CAH15:CAH57 CKD15:CKD57 CTZ15:CTZ57 DDV15:DDV57 DNR15:DNR57 DXN15:DXN57 EHJ15:EHJ57 ERF15:ERF57 FBB15:FBB57 FKX15:FKX57 FUT15:FUT57 GEP15:GEP57 GOL15:GOL57 GYH15:GYH57 HID15:HID57 HRZ15:HRZ57 IBV15:IBV57 ILR15:ILR57 IVN15:IVN57 JFJ15:JFJ57 JPF15:JPF57 JZB15:JZB57 KIX15:KIX57 KST15:KST57 LCP15:LCP57 LML15:LML57 LWH15:LWH57 MGD15:MGD57 MPZ15:MPZ57 MZV15:MZV57 NJR15:NJR57 NTN15:NTN57 ODJ15:ODJ57 ONF15:ONF57 OXB15:OXB57 PGX15:PGX57 PQT15:PQT57 QAP15:QAP57 QKL15:QKL57 QUH15:QUH57 RED15:RED57 RNZ15:RNZ57 RXV15:RXV57 SHR15:SHR57 SRN15:SRN57 TBJ15:TBJ57 TLF15:TLF57 TVB15:TVB57 UEX15:UEX57 UOT15:UOT57 UYP15:UYP57 VIL15:VIL57 VSH15:VSH57 WCD15:WCD57 WLZ15:WLZ57 WVV15:WVV57">
      <formula1>1</formula1>
      <formula2>5555</formula2>
    </dataValidation>
    <dataValidation type="textLength" operator="equal" allowBlank="1" showErrorMessage="1" sqref="B15:B57 IX15:IX57 ST15:ST57 ACP15:ACP57 AML15:AML57 AWH15:AWH57 BGD15:BGD57 BPZ15:BPZ57 BZV15:BZV57 CJR15:CJR57 CTN15:CTN57 DDJ15:DDJ57 DNF15:DNF57 DXB15:DXB57 EGX15:EGX57 EQT15:EQT57 FAP15:FAP57 FKL15:FKL57 FUH15:FUH57 GED15:GED57 GNZ15:GNZ57 GXV15:GXV57 HHR15:HHR57 HRN15:HRN57 IBJ15:IBJ57 ILF15:ILF57 IVB15:IVB57 JEX15:JEX57 JOT15:JOT57 JYP15:JYP57 KIL15:KIL57 KSH15:KSH57 LCD15:LCD57 LLZ15:LLZ57 LVV15:LVV57 MFR15:MFR57 MPN15:MPN57 MZJ15:MZJ57 NJF15:NJF57 NTB15:NTB57 OCX15:OCX57 OMT15:OMT57 OWP15:OWP57 PGL15:PGL57 PQH15:PQH57 QAD15:QAD57 QJZ15:QJZ57 QTV15:QTV57 RDR15:RDR57 RNN15:RNN57 RXJ15:RXJ57 SHF15:SHF57 SRB15:SRB57 TAX15:TAX57 TKT15:TKT57 TUP15:TUP57 UEL15:UEL57 UOH15:UOH57 UYD15:UYD57 VHZ15:VHZ57 VRV15:VRV57 WBR15:WBR57 WLN15:WLN57 WVJ15:WVJ57">
      <formula1>11</formula1>
      <formula2>0</formula2>
    </dataValidation>
    <dataValidation type="decimal" allowBlank="1" showErrorMessage="1" sqref="O15:O57 JK15:JK57 TG15:TG57 ADC15:ADC57 AMY15:AMY57 AWU15:AWU57 BGQ15:BGQ57 BQM15:BQM57 CAI15:CAI57 CKE15:CKE57 CUA15:CUA57 DDW15:DDW57 DNS15:DNS57 DXO15:DXO57 EHK15:EHK57 ERG15:ERG57 FBC15:FBC57 FKY15:FKY57 FUU15:FUU57 GEQ15:GEQ57 GOM15:GOM57 GYI15:GYI57 HIE15:HIE57 HSA15:HSA57 IBW15:IBW57 ILS15:ILS57 IVO15:IVO57 JFK15:JFK57 JPG15:JPG57 JZC15:JZC57 KIY15:KIY57 KSU15:KSU57 LCQ15:LCQ57 LMM15:LMM57 LWI15:LWI57 MGE15:MGE57 MQA15:MQA57 MZW15:MZW57 NJS15:NJS57 NTO15:NTO57 ODK15:ODK57 ONG15:ONG57 OXC15:OXC57 PGY15:PGY57 PQU15:PQU57 QAQ15:QAQ57 QKM15:QKM57 QUI15:QUI57 REE15:REE57 ROA15:ROA57 RXW15:RXW57 SHS15:SHS57 SRO15:SRO57 TBK15:TBK57 TLG15:TLG57 TVC15:TVC57 UEY15:UEY57 UOU15:UOU57 UYQ15:UYQ57 VIM15:VIM57 VSI15:VSI57 WCE15:WCE57 WMA15:WMA57 WVW15:WVW57">
      <formula1>0</formula1>
      <formula2>1555</formula2>
    </dataValidation>
    <dataValidation allowBlank="1" showErrorMessage="1" sqref="JF8:JF57 TB8:TB57 ACX8:ACX57 AMT8:AMT57 AWP8:AWP57 BGL8:BGL57 BQH8:BQH57 CAD8:CAD57 CJZ8:CJZ57 CTV8:CTV57 DDR8:DDR57 DNN8:DNN57 DXJ8:DXJ57 EHF8:EHF57 ERB8:ERB57 FAX8:FAX57 FKT8:FKT57 FUP8:FUP57 GEL8:GEL57 GOH8:GOH57 GYD8:GYD57 HHZ8:HHZ57 HRV8:HRV57 IBR8:IBR57 ILN8:ILN57 IVJ8:IVJ57 JFF8:JFF57 JPB8:JPB57 JYX8:JYX57 KIT8:KIT57 KSP8:KSP57 LCL8:LCL57 LMH8:LMH57 LWD8:LWD57 MFZ8:MFZ57 MPV8:MPV57 MZR8:MZR57 NJN8:NJN57 NTJ8:NTJ57 ODF8:ODF57 ONB8:ONB57 OWX8:OWX57 PGT8:PGT57 PQP8:PQP57 QAL8:QAL57 QKH8:QKH57 QUD8:QUD57 RDZ8:RDZ57 RNV8:RNV57 RXR8:RXR57 SHN8:SHN57 SRJ8:SRJ57 TBF8:TBF57 TLB8:TLB57 TUX8:TUX57 UET8:UET57 UOP8:UOP57 UYL8:UYL57 VIH8:VIH57 VSD8:VSD57 WBZ8:WBZ57 WLV8:WLV57 WVR8:WVR57 J8:J57"/>
    <dataValidation type="list" allowBlank="1" showErrorMessage="1" sqref="G15:G30 JC15:JC30 SY15:SY30 ACU15:ACU30 AMQ15:AMQ30 AWM15:AWM30 BGI15:BGI30 BQE15:BQE30 CAA15:CAA30 CJW15:CJW30 CTS15:CTS30 DDO15:DDO30 DNK15:DNK30 DXG15:DXG30 EHC15:EHC30 EQY15:EQY30 FAU15:FAU30 FKQ15:FKQ30 FUM15:FUM30 GEI15:GEI30 GOE15:GOE30 GYA15:GYA30 HHW15:HHW30 HRS15:HRS30 IBO15:IBO30 ILK15:ILK30 IVG15:IVG30 JFC15:JFC30 JOY15:JOY30 JYU15:JYU30 KIQ15:KIQ30 KSM15:KSM30 LCI15:LCI30 LME15:LME30 LWA15:LWA30 MFW15:MFW30 MPS15:MPS30 MZO15:MZO30 NJK15:NJK30 NTG15:NTG30 ODC15:ODC30 OMY15:OMY30 OWU15:OWU30 PGQ15:PGQ30 PQM15:PQM30 QAI15:QAI30 QKE15:QKE30 QUA15:QUA30 RDW15:RDW30 RNS15:RNS30 RXO15:RXO30 SHK15:SHK30 SRG15:SRG30 TBC15:TBC30 TKY15:TKY30 TUU15:TUU30 UEQ15:UEQ30 UOM15:UOM30 UYI15:UYI30 VIE15:VIE30 VSA15:VSA30 WBW15:WBW30 WLS15:WLS30 WVO15:WVO30 G33:G57 JC33:JC57 SY33:SY57 ACU33:ACU57 AMQ33:AMQ57 AWM33:AWM57 BGI33:BGI57 BQE33:BQE57 CAA33:CAA57 CJW33:CJW57 CTS33:CTS57 DDO33:DDO57 DNK33:DNK57 DXG33:DXG57 EHC33:EHC57 EQY33:EQY57 FAU33:FAU57 FKQ33:FKQ57 FUM33:FUM57 GEI33:GEI57 GOE33:GOE57 GYA33:GYA57 HHW33:HHW57 HRS33:HRS57 IBO33:IBO57 ILK33:ILK57 IVG33:IVG57 JFC33:JFC57 JOY33:JOY57 JYU33:JYU57 KIQ33:KIQ57 KSM33:KSM57 LCI33:LCI57 LME33:LME57 LWA33:LWA57 MFW33:MFW57 MPS33:MPS57 MZO33:MZO57 NJK33:NJK57 NTG33:NTG57 ODC33:ODC57 OMY33:OMY57 OWU33:OWU57 PGQ33:PGQ57 PQM33:PQM57 QAI33:QAI57 QKE33:QKE57 QUA33:QUA57 RDW33:RDW57 RNS33:RNS57 RXO33:RXO57 SHK33:SHK57 SRG33:SRG57 TBC33:TBC57 TKY33:TKY57 TUU33:TUU57 UEQ33:UEQ57 UOM33:UOM57 UYI33:UYI57 VIE33:VIE57 VSA33:VSA57 WBW33:WBW57 WLS33:WLS57 WVO33:WVO57">
      <formula1>$BB$7:$BB$20</formula1>
    </dataValidation>
    <dataValidation type="list" allowBlank="1" showErrorMessage="1" sqref="E31:E32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formula1>#REF!</formula1>
      <formula2>0</formula2>
    </dataValidation>
    <dataValidation type="list" allowBlank="1" showErrorMessage="1" sqref="R31:R32 JN31:JN32 TJ31:TJ32 ADF31:ADF32 ANB31:ANB32 AWX31:AWX32 BGT31:BGT32 BQP31:BQP32 CAL31:CAL32 CKH31:CKH32 CUD31:CUD32 DDZ31:DDZ32 DNV31:DNV32 DXR31:DXR32 EHN31:EHN32 ERJ31:ERJ32 FBF31:FBF32 FLB31:FLB32 FUX31:FUX32 GET31:GET32 GOP31:GOP32 GYL31:GYL32 HIH31:HIH32 HSD31:HSD32 IBZ31:IBZ32 ILV31:ILV32 IVR31:IVR32 JFN31:JFN32 JPJ31:JPJ32 JZF31:JZF32 KJB31:KJB32 KSX31:KSX32 LCT31:LCT32 LMP31:LMP32 LWL31:LWL32 MGH31:MGH32 MQD31:MQD32 MZZ31:MZZ32 NJV31:NJV32 NTR31:NTR32 ODN31:ODN32 ONJ31:ONJ32 OXF31:OXF32 PHB31:PHB32 PQX31:PQX32 QAT31:QAT32 QKP31:QKP32 QUL31:QUL32 REH31:REH32 ROD31:ROD32 RXZ31:RXZ32 SHV31:SHV32 SRR31:SRR32 TBN31:TBN32 TLJ31:TLJ32 TVF31:TVF32 UFB31:UFB32 UOX31:UOX32 UYT31:UYT32 VIP31:VIP32 VSL31:VSL32 WCH31:WCH32 WMD31:WMD32 WVZ31:WVZ32">
      <formula1>$BD$7:$BD$15</formula1>
      <formula2>0</formula2>
    </dataValidation>
    <dataValidation type="list" allowBlank="1" showErrorMessage="1" sqref="G31:G32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formula1>$BB$7:$BB$15</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2</vt:i4>
      </vt:variant>
    </vt:vector>
  </HeadingPairs>
  <TitlesOfParts>
    <vt:vector size="2" baseType="lpstr">
      <vt:lpstr>8. razred</vt:lpstr>
      <vt:lpstr>7. razred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Biserka</dc:creator>
  <cp:lastModifiedBy>Biserka</cp:lastModifiedBy>
  <dcterms:created xsi:type="dcterms:W3CDTF">2018-03-06T06:45:21Z</dcterms:created>
  <dcterms:modified xsi:type="dcterms:W3CDTF">2018-03-06T06:54:02Z</dcterms:modified>
</cp:coreProperties>
</file>